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<sst xmlns="http://schemas.openxmlformats.org/spreadsheetml/2006/main" count="342" uniqueCount="68">
  <si>
    <t>класс</t>
  </si>
  <si>
    <t>количество  участников</t>
  </si>
  <si>
    <t>охват проекта</t>
  </si>
  <si>
    <t>Классный руководитель</t>
  </si>
  <si>
    <t>сумма баллов</t>
  </si>
  <si>
    <t>Текстовое описание проекта</t>
  </si>
  <si>
    <t>Качество воплощения проекта</t>
  </si>
  <si>
    <t>Итоговая сумма за проект</t>
  </si>
  <si>
    <t>норм.</t>
  </si>
  <si>
    <t>хор.</t>
  </si>
  <si>
    <t>отл.</t>
  </si>
  <si>
    <t>уд.</t>
  </si>
  <si>
    <t>30&gt;50</t>
  </si>
  <si>
    <t>50&gt;100</t>
  </si>
  <si>
    <t>100&gt;150</t>
  </si>
  <si>
    <t>150&gt;200</t>
  </si>
  <si>
    <t>&lt;30</t>
  </si>
  <si>
    <t>200&lt;</t>
  </si>
  <si>
    <t>был</t>
  </si>
  <si>
    <t>активен</t>
  </si>
  <si>
    <t>лидер</t>
  </si>
  <si>
    <t>есть</t>
  </si>
  <si>
    <t>полное</t>
  </si>
  <si>
    <t>отличное</t>
  </si>
  <si>
    <t>ИТОГ</t>
  </si>
  <si>
    <t>Название</t>
  </si>
  <si>
    <t>введите число учеников</t>
  </si>
  <si>
    <t>поставьте "1" в нужную клетку</t>
  </si>
  <si>
    <r>
      <t xml:space="preserve">поставьте </t>
    </r>
    <r>
      <rPr>
        <b/>
        <sz val="12"/>
        <color indexed="8"/>
        <rFont val="Calibri"/>
        <family val="2"/>
      </rPr>
      <t xml:space="preserve"> "1"</t>
    </r>
    <r>
      <rPr>
        <sz val="11"/>
        <color theme="1"/>
        <rFont val="Calibri"/>
        <family val="2"/>
      </rPr>
      <t xml:space="preserve"> в нужную клетку</t>
    </r>
  </si>
  <si>
    <t>Количество родителей, задействован-ных в воплощении проекта</t>
  </si>
  <si>
    <t>Текст исследовательской работы</t>
  </si>
  <si>
    <t>5 "А"</t>
  </si>
  <si>
    <t>Бакланова С.Н.</t>
  </si>
  <si>
    <t>Ветераны п. Степной</t>
  </si>
  <si>
    <t>5 "Б"</t>
  </si>
  <si>
    <t>Бабак Л.П.</t>
  </si>
  <si>
    <t>Пионеры</t>
  </si>
  <si>
    <t>6 "А"</t>
  </si>
  <si>
    <t>Музей вещей СССР</t>
  </si>
  <si>
    <t>6 "Б"</t>
  </si>
  <si>
    <t>Космонавты СССР</t>
  </si>
  <si>
    <t>Юргенсон В.А.</t>
  </si>
  <si>
    <t>Старикова А.А.</t>
  </si>
  <si>
    <t>6 "Г"</t>
  </si>
  <si>
    <t>Заголько С.А.</t>
  </si>
  <si>
    <t>Пионерские журналы</t>
  </si>
  <si>
    <t>7 "А"</t>
  </si>
  <si>
    <t>Брагина Л.Н.</t>
  </si>
  <si>
    <t>Пионеры-герои</t>
  </si>
  <si>
    <t>7 "Б"</t>
  </si>
  <si>
    <t>Байкалова И.В.</t>
  </si>
  <si>
    <t>не был подан список об участниках проекта</t>
  </si>
  <si>
    <t>8 "А"</t>
  </si>
  <si>
    <t>Советское время наших родителей</t>
  </si>
  <si>
    <t>Мишукова Л.П.</t>
  </si>
  <si>
    <t>ПРИМЕЧАНИЕ</t>
  </si>
  <si>
    <t>8 "Б"</t>
  </si>
  <si>
    <t>Мальцева В.А.</t>
  </si>
  <si>
    <t>Игрушки времен СССР</t>
  </si>
  <si>
    <t>8 "В"</t>
  </si>
  <si>
    <t>Кочегова У.В.</t>
  </si>
  <si>
    <t>Игры СССР</t>
  </si>
  <si>
    <t>10 "А"</t>
  </si>
  <si>
    <t>Рунькова Н.А.</t>
  </si>
  <si>
    <t>Газеты СССР</t>
  </si>
  <si>
    <t>10 "Б"</t>
  </si>
  <si>
    <t>Фролкова А.Е.</t>
  </si>
  <si>
    <t>Стиляги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</si>
</sst>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2"/>
    </font>
    <font>
      <sz val="10"/>
      <color indexed="8"/>
      <name val="Calibri"/>
      <family val="2"/>
    </font>
    <font>
      <sz val="24"/>
      <color indexed="30"/>
      <name val="Calibri"/>
      <family val="2"/>
    </font>
    <font>
      <sz val="20"/>
      <color indexed="30"/>
      <name val="Calibri"/>
      <family val="2"/>
    </font>
    <font>
      <sz val="20"/>
      <color indexed="8"/>
      <name val="Calibri"/>
      <family val="2"/>
    </font>
    <font>
      <sz val="28"/>
      <color indexed="10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70C0"/>
      <name val="Calibri"/>
      <family val="2"/>
    </font>
    <font>
      <sz val="28"/>
      <color theme="1"/>
      <name val="Calibri"/>
      <family val="2"/>
    </font>
    <font>
      <sz val="20"/>
      <color rgb="FF0070C0"/>
      <name val="Calibri"/>
      <family val="2"/>
    </font>
    <font>
      <sz val="28"/>
      <color rgb="FFFF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5" fillId="34" borderId="0" xfId="0" applyFont="1" applyFill="1" applyAlignment="1">
      <alignment horizontal="center" wrapText="1"/>
    </xf>
    <xf numFmtId="0" fontId="43" fillId="34" borderId="0" xfId="0" applyFont="1" applyFill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45" fillId="34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43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2" xfId="0" applyFont="1" applyBorder="1" applyAlignment="1" applyProtection="1">
      <alignment horizontal="center" wrapText="1"/>
      <protection locked="0"/>
    </xf>
    <xf numFmtId="0" fontId="49" fillId="0" borderId="13" xfId="0" applyFont="1" applyBorder="1" applyAlignment="1" applyProtection="1">
      <alignment horizontal="center" wrapText="1"/>
      <protection locked="0"/>
    </xf>
    <xf numFmtId="0" fontId="49" fillId="0" borderId="14" xfId="0" applyFont="1" applyBorder="1" applyAlignment="1" applyProtection="1">
      <alignment horizontal="center" wrapText="1"/>
      <protection locked="0"/>
    </xf>
    <xf numFmtId="0" fontId="50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33" borderId="0" xfId="0" applyFont="1" applyFill="1" applyAlignment="1">
      <alignment horizontal="center" wrapText="1"/>
    </xf>
    <xf numFmtId="0" fontId="50" fillId="0" borderId="12" xfId="0" applyFont="1" applyBorder="1" applyAlignment="1" applyProtection="1">
      <alignment horizontal="center" wrapText="1"/>
      <protection locked="0"/>
    </xf>
    <xf numFmtId="0" fontId="50" fillId="0" borderId="13" xfId="0" applyFont="1" applyBorder="1" applyAlignment="1" applyProtection="1">
      <alignment horizontal="center" wrapText="1"/>
      <protection locked="0"/>
    </xf>
    <xf numFmtId="0" fontId="50" fillId="0" borderId="14" xfId="0" applyFont="1" applyBorder="1" applyAlignment="1" applyProtection="1">
      <alignment horizontal="center" wrapText="1"/>
      <protection locked="0"/>
    </xf>
    <xf numFmtId="0" fontId="50" fillId="34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34" fillId="35" borderId="0" xfId="0" applyFont="1" applyFill="1" applyAlignment="1">
      <alignment horizontal="center" wrapText="1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64" zoomScaleNormal="64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7" sqref="G7"/>
    </sheetView>
  </sheetViews>
  <sheetFormatPr defaultColWidth="9.140625" defaultRowHeight="15"/>
  <cols>
    <col min="1" max="1" width="7.57421875" style="40" customWidth="1"/>
    <col min="2" max="2" width="15.8515625" style="1" customWidth="1"/>
    <col min="3" max="3" width="17.00390625" style="1" customWidth="1"/>
    <col min="4" max="4" width="15.00390625" style="1" customWidth="1"/>
    <col min="5" max="5" width="5.7109375" style="1" customWidth="1"/>
    <col min="6" max="6" width="8.140625" style="1" customWidth="1"/>
    <col min="7" max="7" width="7.8515625" style="1" customWidth="1"/>
    <col min="8" max="8" width="11.7109375" style="1" customWidth="1"/>
    <col min="9" max="14" width="5.7109375" style="1" customWidth="1"/>
    <col min="15" max="15" width="11.7109375" style="1" customWidth="1"/>
    <col min="16" max="18" width="8.7109375" style="1" customWidth="1"/>
    <col min="19" max="19" width="11.7109375" style="1" customWidth="1"/>
    <col min="20" max="22" width="8.7109375" style="1" customWidth="1"/>
    <col min="23" max="23" width="11.7109375" style="1" customWidth="1"/>
    <col min="24" max="24" width="16.421875" style="1" customWidth="1"/>
    <col min="25" max="26" width="11.7109375" style="1" customWidth="1"/>
    <col min="27" max="30" width="17.7109375" style="1" customWidth="1"/>
    <col min="31" max="16384" width="9.140625" style="1" customWidth="1"/>
  </cols>
  <sheetData>
    <row r="1" spans="1:30" s="2" customFormat="1" ht="81" customHeight="1">
      <c r="A1" s="33" t="s">
        <v>0</v>
      </c>
      <c r="B1" s="18" t="s">
        <v>3</v>
      </c>
      <c r="C1" s="18" t="s">
        <v>25</v>
      </c>
      <c r="D1" s="18" t="s">
        <v>55</v>
      </c>
      <c r="E1" s="18" t="s">
        <v>1</v>
      </c>
      <c r="F1" s="18"/>
      <c r="G1" s="18"/>
      <c r="H1" s="5" t="s">
        <v>4</v>
      </c>
      <c r="I1" s="18" t="s">
        <v>2</v>
      </c>
      <c r="J1" s="18"/>
      <c r="K1" s="18"/>
      <c r="L1" s="18"/>
      <c r="M1" s="18"/>
      <c r="N1" s="18"/>
      <c r="O1" s="5" t="s">
        <v>4</v>
      </c>
      <c r="P1" s="18" t="s">
        <v>5</v>
      </c>
      <c r="Q1" s="18"/>
      <c r="R1" s="18"/>
      <c r="S1" s="5" t="s">
        <v>4</v>
      </c>
      <c r="T1" s="18" t="s">
        <v>30</v>
      </c>
      <c r="U1" s="18"/>
      <c r="V1" s="18"/>
      <c r="W1" s="5" t="s">
        <v>4</v>
      </c>
      <c r="X1" s="5" t="s">
        <v>29</v>
      </c>
      <c r="Y1" s="5" t="s">
        <v>4</v>
      </c>
      <c r="Z1" s="5" t="s">
        <v>7</v>
      </c>
      <c r="AA1" s="18" t="s">
        <v>6</v>
      </c>
      <c r="AB1" s="18"/>
      <c r="AC1" s="18"/>
      <c r="AD1" s="18"/>
    </row>
    <row r="2" spans="1:30" s="42" customFormat="1" ht="15" customHeight="1">
      <c r="A2" s="34"/>
      <c r="B2" s="44"/>
      <c r="C2" s="29"/>
      <c r="D2" s="29"/>
      <c r="E2" s="43" t="s">
        <v>18</v>
      </c>
      <c r="F2" s="43" t="s">
        <v>19</v>
      </c>
      <c r="G2" s="43" t="s">
        <v>20</v>
      </c>
      <c r="H2" s="43"/>
      <c r="I2" s="43" t="s">
        <v>16</v>
      </c>
      <c r="J2" s="43" t="s">
        <v>12</v>
      </c>
      <c r="K2" s="43" t="s">
        <v>13</v>
      </c>
      <c r="L2" s="43" t="s">
        <v>14</v>
      </c>
      <c r="M2" s="43" t="s">
        <v>15</v>
      </c>
      <c r="N2" s="43" t="s">
        <v>17</v>
      </c>
      <c r="O2" s="43"/>
      <c r="P2" s="43" t="s">
        <v>21</v>
      </c>
      <c r="Q2" s="43" t="s">
        <v>22</v>
      </c>
      <c r="R2" s="43" t="s">
        <v>23</v>
      </c>
      <c r="S2" s="43"/>
      <c r="T2" s="43" t="s">
        <v>21</v>
      </c>
      <c r="U2" s="43" t="s">
        <v>22</v>
      </c>
      <c r="V2" s="43" t="s">
        <v>23</v>
      </c>
      <c r="W2" s="43"/>
      <c r="X2" s="43"/>
      <c r="Y2" s="43"/>
      <c r="Z2" s="43"/>
      <c r="AA2" s="43" t="s">
        <v>11</v>
      </c>
      <c r="AB2" s="43" t="s">
        <v>8</v>
      </c>
      <c r="AC2" s="43" t="s">
        <v>9</v>
      </c>
      <c r="AD2" s="43" t="s">
        <v>10</v>
      </c>
    </row>
    <row r="3" s="6" customFormat="1" ht="1.5" customHeight="1">
      <c r="A3" s="35"/>
    </row>
    <row r="4" spans="1:30" ht="32.25" customHeight="1">
      <c r="A4" s="36" t="s">
        <v>31</v>
      </c>
      <c r="B4" s="24" t="s">
        <v>32</v>
      </c>
      <c r="C4" s="24" t="s">
        <v>33</v>
      </c>
      <c r="D4" s="24"/>
      <c r="E4" s="14">
        <v>0</v>
      </c>
      <c r="F4" s="13">
        <v>11</v>
      </c>
      <c r="G4" s="13">
        <v>0</v>
      </c>
      <c r="H4" s="27">
        <f>SUM(E5:G5)</f>
        <v>2.2</v>
      </c>
      <c r="I4" s="13">
        <v>0</v>
      </c>
      <c r="J4" s="13">
        <v>0</v>
      </c>
      <c r="K4" s="13">
        <v>1</v>
      </c>
      <c r="L4" s="13">
        <v>0</v>
      </c>
      <c r="M4" s="13">
        <v>0</v>
      </c>
      <c r="N4" s="13">
        <v>0</v>
      </c>
      <c r="O4" s="27">
        <f>SUM(I5:N5)</f>
        <v>1.5</v>
      </c>
      <c r="P4" s="13">
        <v>1</v>
      </c>
      <c r="Q4" s="13">
        <v>0</v>
      </c>
      <c r="R4" s="13">
        <v>0</v>
      </c>
      <c r="S4" s="9">
        <f>SUM(P5:R5)</f>
        <v>1</v>
      </c>
      <c r="T4" s="12">
        <v>1</v>
      </c>
      <c r="U4" s="12">
        <v>0</v>
      </c>
      <c r="V4" s="12">
        <v>0</v>
      </c>
      <c r="W4" s="9">
        <f>SUM(T5:V5)</f>
        <v>2</v>
      </c>
      <c r="X4" s="12">
        <v>0</v>
      </c>
      <c r="Y4" s="15">
        <f>SUM(V5:X5)</f>
        <v>0</v>
      </c>
      <c r="Z4" s="15">
        <f>SUM(S4,O4,H4,W4,Y4)</f>
        <v>6.7</v>
      </c>
      <c r="AA4" s="13">
        <v>0</v>
      </c>
      <c r="AB4" s="13">
        <v>1</v>
      </c>
      <c r="AC4" s="13">
        <v>0</v>
      </c>
      <c r="AD4" s="13">
        <v>0</v>
      </c>
    </row>
    <row r="5" spans="1:30" ht="21.75" customHeight="1" hidden="1">
      <c r="A5" s="37"/>
      <c r="B5" s="25"/>
      <c r="C5" s="25"/>
      <c r="D5" s="25"/>
      <c r="E5" s="1">
        <f>PRODUCT(E4,0.1)</f>
        <v>0</v>
      </c>
      <c r="F5" s="1">
        <f>PRODUCT(F4,0.2)</f>
        <v>2.2</v>
      </c>
      <c r="G5" s="1">
        <f>PRODUCT(G4,0.3)</f>
        <v>0</v>
      </c>
      <c r="H5" s="28"/>
      <c r="I5" s="1">
        <f>PRODUCT(I4,0.5)</f>
        <v>0</v>
      </c>
      <c r="J5" s="1">
        <f>PRODUCT(J4,1)</f>
        <v>0</v>
      </c>
      <c r="K5" s="1">
        <f>PRODUCT(K4,1.5)</f>
        <v>1.5</v>
      </c>
      <c r="L5" s="1">
        <f>PRODUCT(L4,2)</f>
        <v>0</v>
      </c>
      <c r="M5" s="1">
        <f>PRODUCT(M4,3)</f>
        <v>0</v>
      </c>
      <c r="N5" s="1">
        <f>PRODUCT(N4,5)</f>
        <v>0</v>
      </c>
      <c r="O5" s="28"/>
      <c r="P5" s="1">
        <f>PRODUCT(P4,1)</f>
        <v>1</v>
      </c>
      <c r="Q5" s="1">
        <f>PRODUCT(Q4,2)</f>
        <v>0</v>
      </c>
      <c r="R5" s="1">
        <f>PRODUCT(R4,3)</f>
        <v>0</v>
      </c>
      <c r="S5" s="10"/>
      <c r="T5" s="1">
        <f>PRODUCT(T4,2)</f>
        <v>2</v>
      </c>
      <c r="U5" s="1">
        <f>PRODUCT(U4,3)</f>
        <v>0</v>
      </c>
      <c r="V5" s="1">
        <f>PRODUCT(V4,4)</f>
        <v>0</v>
      </c>
      <c r="W5" s="4"/>
      <c r="X5" s="1">
        <f>PRODUCT(X4,0.2)</f>
        <v>0</v>
      </c>
      <c r="Y5" s="4"/>
      <c r="Z5" s="4"/>
      <c r="AA5" s="1">
        <f>PRODUCT(AA4,0.8)</f>
        <v>0</v>
      </c>
      <c r="AB5" s="1">
        <f>PRODUCT(AB4,1)</f>
        <v>1</v>
      </c>
      <c r="AC5" s="1">
        <f>PRODUCT(AC4,1.2)</f>
        <v>0</v>
      </c>
      <c r="AD5" s="1">
        <f>PRODUCT(AD4,1.5)</f>
        <v>0</v>
      </c>
    </row>
    <row r="6" spans="1:30" ht="21" customHeight="1">
      <c r="A6" s="38"/>
      <c r="B6" s="26"/>
      <c r="C6" s="26"/>
      <c r="D6" s="26"/>
      <c r="E6" s="16" t="s">
        <v>26</v>
      </c>
      <c r="F6" s="16"/>
      <c r="G6" s="16"/>
      <c r="H6" s="28"/>
      <c r="I6" s="17" t="s">
        <v>28</v>
      </c>
      <c r="J6" s="17"/>
      <c r="K6" s="17"/>
      <c r="L6" s="17"/>
      <c r="M6" s="17"/>
      <c r="N6" s="17"/>
      <c r="O6" s="28"/>
      <c r="P6" s="16" t="s">
        <v>27</v>
      </c>
      <c r="Q6" s="16"/>
      <c r="R6" s="16"/>
      <c r="S6" s="10"/>
      <c r="T6" s="23" t="s">
        <v>27</v>
      </c>
      <c r="U6" s="23"/>
      <c r="V6" s="23"/>
      <c r="W6" s="10"/>
      <c r="X6" s="10"/>
      <c r="Y6" s="19"/>
      <c r="Z6" s="20"/>
      <c r="AA6" s="20"/>
      <c r="AB6" s="20"/>
      <c r="AC6" s="20"/>
      <c r="AD6" s="20"/>
    </row>
    <row r="7" spans="1:30" ht="39" customHeight="1">
      <c r="A7" s="3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21" t="s">
        <v>24</v>
      </c>
      <c r="Z7" s="22"/>
      <c r="AA7" s="11">
        <f>PRODUCT(AA5,Z4)</f>
        <v>0</v>
      </c>
      <c r="AB7" s="11">
        <f>PRODUCT(AB5,Z4)</f>
        <v>6.7</v>
      </c>
      <c r="AC7" s="11">
        <f>PRODUCT(AC5,Z4)</f>
        <v>0</v>
      </c>
      <c r="AD7" s="11">
        <f>PRODUCT(AD5,Z4)</f>
        <v>0</v>
      </c>
    </row>
    <row r="8" s="6" customFormat="1" ht="1.5" customHeight="1">
      <c r="A8" s="35"/>
    </row>
    <row r="9" spans="1:30" s="42" customFormat="1" ht="15" customHeight="1">
      <c r="A9" s="41"/>
      <c r="E9" s="43" t="s">
        <v>18</v>
      </c>
      <c r="F9" s="43" t="s">
        <v>19</v>
      </c>
      <c r="G9" s="43" t="s">
        <v>20</v>
      </c>
      <c r="H9" s="43"/>
      <c r="I9" s="43" t="s">
        <v>16</v>
      </c>
      <c r="J9" s="43" t="s">
        <v>12</v>
      </c>
      <c r="K9" s="43" t="s">
        <v>13</v>
      </c>
      <c r="L9" s="43" t="s">
        <v>14</v>
      </c>
      <c r="M9" s="43" t="s">
        <v>15</v>
      </c>
      <c r="N9" s="43" t="s">
        <v>17</v>
      </c>
      <c r="O9" s="43"/>
      <c r="P9" s="43" t="s">
        <v>21</v>
      </c>
      <c r="Q9" s="43" t="s">
        <v>22</v>
      </c>
      <c r="R9" s="43" t="s">
        <v>23</v>
      </c>
      <c r="S9" s="43"/>
      <c r="T9" s="43" t="s">
        <v>21</v>
      </c>
      <c r="U9" s="43" t="s">
        <v>22</v>
      </c>
      <c r="V9" s="43" t="s">
        <v>23</v>
      </c>
      <c r="W9" s="43"/>
      <c r="X9" s="43"/>
      <c r="Y9" s="43"/>
      <c r="Z9" s="43"/>
      <c r="AA9" s="43" t="s">
        <v>11</v>
      </c>
      <c r="AB9" s="43" t="s">
        <v>8</v>
      </c>
      <c r="AC9" s="43" t="s">
        <v>9</v>
      </c>
      <c r="AD9" s="43" t="s">
        <v>10</v>
      </c>
    </row>
    <row r="10" s="6" customFormat="1" ht="1.5" customHeight="1">
      <c r="A10" s="35"/>
    </row>
    <row r="11" spans="1:30" s="3" customFormat="1" ht="32.25" customHeight="1">
      <c r="A11" s="36" t="s">
        <v>34</v>
      </c>
      <c r="B11" s="24" t="s">
        <v>35</v>
      </c>
      <c r="C11" s="24" t="s">
        <v>36</v>
      </c>
      <c r="D11" s="24"/>
      <c r="E11" s="14">
        <v>0</v>
      </c>
      <c r="F11" s="13">
        <v>12</v>
      </c>
      <c r="G11" s="13">
        <v>0</v>
      </c>
      <c r="H11" s="27">
        <f>SUM(E12:G12)</f>
        <v>2.4000000000000004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27">
        <f>SUM(I12:N12)</f>
        <v>1.5</v>
      </c>
      <c r="P11" s="13">
        <v>0</v>
      </c>
      <c r="Q11" s="13">
        <v>0</v>
      </c>
      <c r="R11" s="13">
        <v>0</v>
      </c>
      <c r="S11" s="9">
        <f>SUM(P12:R12)</f>
        <v>0</v>
      </c>
      <c r="T11" s="12">
        <v>1</v>
      </c>
      <c r="U11" s="12">
        <v>0</v>
      </c>
      <c r="V11" s="12">
        <v>0</v>
      </c>
      <c r="W11" s="9">
        <f>SUM(T12:V12)</f>
        <v>2</v>
      </c>
      <c r="X11" s="12">
        <v>0</v>
      </c>
      <c r="Y11" s="15">
        <f>SUM(V12:X12)</f>
        <v>0</v>
      </c>
      <c r="Z11" s="15">
        <f>SUM(S11,O11,H11,W11,Y11)</f>
        <v>5.9</v>
      </c>
      <c r="AA11" s="13">
        <v>0</v>
      </c>
      <c r="AB11" s="13">
        <v>1</v>
      </c>
      <c r="AC11" s="13">
        <v>0</v>
      </c>
      <c r="AD11" s="13">
        <v>0</v>
      </c>
    </row>
    <row r="12" spans="1:30" s="3" customFormat="1" ht="21.75" customHeight="1" hidden="1">
      <c r="A12" s="37"/>
      <c r="B12" s="25"/>
      <c r="C12" s="25"/>
      <c r="D12" s="25"/>
      <c r="E12" s="3">
        <f>PRODUCT(E11,0.1)</f>
        <v>0</v>
      </c>
      <c r="F12" s="3">
        <f>PRODUCT(F11,0.2)</f>
        <v>2.4000000000000004</v>
      </c>
      <c r="G12" s="3">
        <f>PRODUCT(G11,0.3)</f>
        <v>0</v>
      </c>
      <c r="H12" s="28"/>
      <c r="I12" s="3">
        <f>PRODUCT(I11,0.5)</f>
        <v>0</v>
      </c>
      <c r="J12" s="3">
        <f>PRODUCT(J11,1)</f>
        <v>0</v>
      </c>
      <c r="K12" s="3">
        <f>PRODUCT(K11,1.5)</f>
        <v>1.5</v>
      </c>
      <c r="L12" s="3">
        <f>PRODUCT(L11,2)</f>
        <v>0</v>
      </c>
      <c r="M12" s="3">
        <f>PRODUCT(M11,3)</f>
        <v>0</v>
      </c>
      <c r="N12" s="3">
        <f>PRODUCT(N11,5)</f>
        <v>0</v>
      </c>
      <c r="O12" s="28"/>
      <c r="P12" s="3">
        <f>PRODUCT(P11,1)</f>
        <v>0</v>
      </c>
      <c r="Q12" s="3">
        <f>PRODUCT(Q11,2)</f>
        <v>0</v>
      </c>
      <c r="R12" s="3">
        <f>PRODUCT(R11,3)</f>
        <v>0</v>
      </c>
      <c r="S12" s="10"/>
      <c r="T12" s="3">
        <f>PRODUCT(T11,2)</f>
        <v>2</v>
      </c>
      <c r="U12" s="3">
        <f>PRODUCT(U11,3)</f>
        <v>0</v>
      </c>
      <c r="V12" s="3">
        <f>PRODUCT(V11,4)</f>
        <v>0</v>
      </c>
      <c r="W12" s="4"/>
      <c r="X12" s="3">
        <f>PRODUCT(X11,0.2)</f>
        <v>0</v>
      </c>
      <c r="Y12" s="4"/>
      <c r="Z12" s="4"/>
      <c r="AA12" s="3">
        <f>PRODUCT(AA11,0.8)</f>
        <v>0</v>
      </c>
      <c r="AB12" s="3">
        <f>PRODUCT(AB11,1)</f>
        <v>1</v>
      </c>
      <c r="AC12" s="3">
        <f>PRODUCT(AC11,1.2)</f>
        <v>0</v>
      </c>
      <c r="AD12" s="3">
        <f>PRODUCT(AD11,1.5)</f>
        <v>0</v>
      </c>
    </row>
    <row r="13" spans="1:30" s="3" customFormat="1" ht="21" customHeight="1">
      <c r="A13" s="38"/>
      <c r="B13" s="26"/>
      <c r="C13" s="26"/>
      <c r="D13" s="26"/>
      <c r="E13" s="16" t="s">
        <v>26</v>
      </c>
      <c r="F13" s="16"/>
      <c r="G13" s="16"/>
      <c r="H13" s="28"/>
      <c r="I13" s="17" t="s">
        <v>28</v>
      </c>
      <c r="J13" s="17"/>
      <c r="K13" s="17"/>
      <c r="L13" s="17"/>
      <c r="M13" s="17"/>
      <c r="N13" s="17"/>
      <c r="O13" s="28"/>
      <c r="P13" s="16" t="s">
        <v>27</v>
      </c>
      <c r="Q13" s="16"/>
      <c r="R13" s="16"/>
      <c r="S13" s="10"/>
      <c r="T13" s="23" t="s">
        <v>27</v>
      </c>
      <c r="U13" s="23"/>
      <c r="V13" s="23"/>
      <c r="W13" s="10"/>
      <c r="X13" s="10"/>
      <c r="Y13" s="19"/>
      <c r="Z13" s="20"/>
      <c r="AA13" s="20"/>
      <c r="AB13" s="20"/>
      <c r="AC13" s="20"/>
      <c r="AD13" s="20"/>
    </row>
    <row r="14" spans="1:30" s="3" customFormat="1" ht="39" customHeight="1">
      <c r="A14" s="3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/>
      <c r="Y14" s="21" t="s">
        <v>24</v>
      </c>
      <c r="Z14" s="22"/>
      <c r="AA14" s="11">
        <f>PRODUCT(AA12,Z11)</f>
        <v>0</v>
      </c>
      <c r="AB14" s="11">
        <f>PRODUCT(AB12,Z11)</f>
        <v>5.9</v>
      </c>
      <c r="AC14" s="11">
        <f>PRODUCT(AC12,Z11)</f>
        <v>0</v>
      </c>
      <c r="AD14" s="11">
        <f>PRODUCT(AD12,Z11)</f>
        <v>0</v>
      </c>
    </row>
    <row r="15" s="6" customFormat="1" ht="1.5" customHeight="1">
      <c r="A15" s="35"/>
    </row>
    <row r="16" spans="1:30" s="42" customFormat="1" ht="15" customHeight="1">
      <c r="A16" s="41"/>
      <c r="E16" s="43" t="s">
        <v>18</v>
      </c>
      <c r="F16" s="43" t="s">
        <v>19</v>
      </c>
      <c r="G16" s="43" t="s">
        <v>20</v>
      </c>
      <c r="H16" s="43"/>
      <c r="I16" s="43" t="s">
        <v>16</v>
      </c>
      <c r="J16" s="43" t="s">
        <v>12</v>
      </c>
      <c r="K16" s="43" t="s">
        <v>13</v>
      </c>
      <c r="L16" s="43" t="s">
        <v>14</v>
      </c>
      <c r="M16" s="43" t="s">
        <v>15</v>
      </c>
      <c r="N16" s="43" t="s">
        <v>17</v>
      </c>
      <c r="O16" s="43"/>
      <c r="P16" s="43" t="s">
        <v>21</v>
      </c>
      <c r="Q16" s="43" t="s">
        <v>22</v>
      </c>
      <c r="R16" s="43" t="s">
        <v>23</v>
      </c>
      <c r="S16" s="43"/>
      <c r="T16" s="43" t="s">
        <v>21</v>
      </c>
      <c r="U16" s="43" t="s">
        <v>22</v>
      </c>
      <c r="V16" s="43" t="s">
        <v>23</v>
      </c>
      <c r="W16" s="43"/>
      <c r="X16" s="43"/>
      <c r="Y16" s="43"/>
      <c r="Z16" s="43"/>
      <c r="AA16" s="43" t="s">
        <v>11</v>
      </c>
      <c r="AB16" s="43" t="s">
        <v>8</v>
      </c>
      <c r="AC16" s="43" t="s">
        <v>9</v>
      </c>
      <c r="AD16" s="43" t="s">
        <v>10</v>
      </c>
    </row>
    <row r="17" s="6" customFormat="1" ht="1.5" customHeight="1">
      <c r="A17" s="35"/>
    </row>
    <row r="18" spans="1:30" s="3" customFormat="1" ht="32.25" customHeight="1">
      <c r="A18" s="36" t="s">
        <v>37</v>
      </c>
      <c r="B18" s="24" t="s">
        <v>41</v>
      </c>
      <c r="C18" s="24" t="s">
        <v>38</v>
      </c>
      <c r="D18" s="24"/>
      <c r="E18" s="14">
        <v>0</v>
      </c>
      <c r="F18" s="13">
        <v>6</v>
      </c>
      <c r="G18" s="13">
        <v>0</v>
      </c>
      <c r="H18" s="27">
        <f>SUM(E19:G19)</f>
        <v>1.2000000000000002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27">
        <f>SUM(I19:N19)</f>
        <v>1.5</v>
      </c>
      <c r="P18" s="13">
        <v>0</v>
      </c>
      <c r="Q18" s="13">
        <v>0</v>
      </c>
      <c r="R18" s="13">
        <v>0</v>
      </c>
      <c r="S18" s="9">
        <f>SUM(P19:R19)</f>
        <v>0</v>
      </c>
      <c r="T18" s="12">
        <v>0</v>
      </c>
      <c r="U18" s="12">
        <v>0</v>
      </c>
      <c r="V18" s="12">
        <v>0</v>
      </c>
      <c r="W18" s="9">
        <f>SUM(T19:V19)</f>
        <v>0</v>
      </c>
      <c r="X18" s="12">
        <v>0</v>
      </c>
      <c r="Y18" s="15">
        <f>SUM(V19:X19)</f>
        <v>0</v>
      </c>
      <c r="Z18" s="15">
        <f>SUM(S18,O18,H18,W18,Y18)</f>
        <v>2.7</v>
      </c>
      <c r="AA18" s="13">
        <v>0</v>
      </c>
      <c r="AB18" s="13">
        <v>0</v>
      </c>
      <c r="AC18" s="13">
        <v>0</v>
      </c>
      <c r="AD18" s="13">
        <v>1</v>
      </c>
    </row>
    <row r="19" spans="1:30" s="3" customFormat="1" ht="21.75" customHeight="1" hidden="1">
      <c r="A19" s="37"/>
      <c r="B19" s="25"/>
      <c r="C19" s="25"/>
      <c r="D19" s="25"/>
      <c r="E19" s="3">
        <f>PRODUCT(E18,0.1)</f>
        <v>0</v>
      </c>
      <c r="F19" s="3">
        <f>PRODUCT(F18,0.2)</f>
        <v>1.2000000000000002</v>
      </c>
      <c r="G19" s="3">
        <f>PRODUCT(G18,0.3)</f>
        <v>0</v>
      </c>
      <c r="H19" s="28"/>
      <c r="I19" s="3">
        <f>PRODUCT(I18,0.5)</f>
        <v>0</v>
      </c>
      <c r="J19" s="3">
        <f>PRODUCT(J18,1)</f>
        <v>0</v>
      </c>
      <c r="K19" s="3">
        <f>PRODUCT(K18,1.5)</f>
        <v>1.5</v>
      </c>
      <c r="L19" s="3">
        <f>PRODUCT(L18,2)</f>
        <v>0</v>
      </c>
      <c r="M19" s="3">
        <f>PRODUCT(M18,3)</f>
        <v>0</v>
      </c>
      <c r="N19" s="3">
        <f>PRODUCT(N18,5)</f>
        <v>0</v>
      </c>
      <c r="O19" s="28"/>
      <c r="P19" s="3">
        <f>PRODUCT(P18,1)</f>
        <v>0</v>
      </c>
      <c r="Q19" s="3">
        <f>PRODUCT(Q18,2)</f>
        <v>0</v>
      </c>
      <c r="R19" s="3">
        <f>PRODUCT(R18,3)</f>
        <v>0</v>
      </c>
      <c r="S19" s="10"/>
      <c r="T19" s="3">
        <f>PRODUCT(T18,2)</f>
        <v>0</v>
      </c>
      <c r="U19" s="3">
        <f>PRODUCT(U18,3)</f>
        <v>0</v>
      </c>
      <c r="V19" s="3">
        <f>PRODUCT(V18,4)</f>
        <v>0</v>
      </c>
      <c r="W19" s="4"/>
      <c r="X19" s="3">
        <f>PRODUCT(X18,0.2)</f>
        <v>0</v>
      </c>
      <c r="Y19" s="4"/>
      <c r="Z19" s="4"/>
      <c r="AA19" s="3">
        <f>PRODUCT(AA18,0.8)</f>
        <v>0</v>
      </c>
      <c r="AB19" s="3">
        <f>PRODUCT(AB18,1)</f>
        <v>0</v>
      </c>
      <c r="AC19" s="3">
        <f>PRODUCT(AC18,1.2)</f>
        <v>0</v>
      </c>
      <c r="AD19" s="3">
        <f>PRODUCT(AD18,1.5)</f>
        <v>1.5</v>
      </c>
    </row>
    <row r="20" spans="1:30" s="3" customFormat="1" ht="21" customHeight="1">
      <c r="A20" s="38"/>
      <c r="B20" s="26"/>
      <c r="C20" s="26"/>
      <c r="D20" s="26"/>
      <c r="E20" s="16" t="s">
        <v>26</v>
      </c>
      <c r="F20" s="16"/>
      <c r="G20" s="16"/>
      <c r="H20" s="28"/>
      <c r="I20" s="17" t="s">
        <v>28</v>
      </c>
      <c r="J20" s="17"/>
      <c r="K20" s="17"/>
      <c r="L20" s="17"/>
      <c r="M20" s="17"/>
      <c r="N20" s="17"/>
      <c r="O20" s="28"/>
      <c r="P20" s="16" t="s">
        <v>27</v>
      </c>
      <c r="Q20" s="16"/>
      <c r="R20" s="16"/>
      <c r="S20" s="10"/>
      <c r="T20" s="23" t="s">
        <v>27</v>
      </c>
      <c r="U20" s="23"/>
      <c r="V20" s="23"/>
      <c r="W20" s="10"/>
      <c r="X20" s="10"/>
      <c r="Y20" s="19"/>
      <c r="Z20" s="20"/>
      <c r="AA20" s="20"/>
      <c r="AB20" s="20"/>
      <c r="AC20" s="20"/>
      <c r="AD20" s="20"/>
    </row>
    <row r="21" spans="1:30" s="3" customFormat="1" ht="39" customHeight="1">
      <c r="A21" s="3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/>
      <c r="Y21" s="21" t="s">
        <v>24</v>
      </c>
      <c r="Z21" s="22"/>
      <c r="AA21" s="11">
        <f>PRODUCT(AA19,Z18)</f>
        <v>0</v>
      </c>
      <c r="AB21" s="11">
        <f>PRODUCT(AB19,Z18)</f>
        <v>0</v>
      </c>
      <c r="AC21" s="11">
        <f>PRODUCT(AC19,Z18)</f>
        <v>0</v>
      </c>
      <c r="AD21" s="11">
        <f>PRODUCT(AD19,Z18)</f>
        <v>4.050000000000001</v>
      </c>
    </row>
    <row r="22" s="6" customFormat="1" ht="1.5" customHeight="1">
      <c r="A22" s="35"/>
    </row>
    <row r="23" spans="1:30" s="42" customFormat="1" ht="15" customHeight="1">
      <c r="A23" s="41"/>
      <c r="E23" s="43" t="s">
        <v>18</v>
      </c>
      <c r="F23" s="43" t="s">
        <v>19</v>
      </c>
      <c r="G23" s="43" t="s">
        <v>20</v>
      </c>
      <c r="H23" s="43"/>
      <c r="I23" s="43" t="s">
        <v>16</v>
      </c>
      <c r="J23" s="43" t="s">
        <v>12</v>
      </c>
      <c r="K23" s="43" t="s">
        <v>13</v>
      </c>
      <c r="L23" s="43" t="s">
        <v>14</v>
      </c>
      <c r="M23" s="43" t="s">
        <v>15</v>
      </c>
      <c r="N23" s="43" t="s">
        <v>17</v>
      </c>
      <c r="O23" s="43"/>
      <c r="P23" s="43" t="s">
        <v>21</v>
      </c>
      <c r="Q23" s="43" t="s">
        <v>22</v>
      </c>
      <c r="R23" s="43" t="s">
        <v>23</v>
      </c>
      <c r="S23" s="43"/>
      <c r="T23" s="43" t="s">
        <v>21</v>
      </c>
      <c r="U23" s="43" t="s">
        <v>22</v>
      </c>
      <c r="V23" s="43" t="s">
        <v>23</v>
      </c>
      <c r="W23" s="43"/>
      <c r="X23" s="43"/>
      <c r="Y23" s="43"/>
      <c r="Z23" s="43"/>
      <c r="AA23" s="43" t="s">
        <v>11</v>
      </c>
      <c r="AB23" s="43" t="s">
        <v>8</v>
      </c>
      <c r="AC23" s="43" t="s">
        <v>9</v>
      </c>
      <c r="AD23" s="43" t="s">
        <v>10</v>
      </c>
    </row>
    <row r="24" s="6" customFormat="1" ht="1.5" customHeight="1">
      <c r="A24" s="35"/>
    </row>
    <row r="25" spans="1:30" s="3" customFormat="1" ht="32.25" customHeight="1">
      <c r="A25" s="36" t="s">
        <v>39</v>
      </c>
      <c r="B25" s="24" t="s">
        <v>42</v>
      </c>
      <c r="C25" s="24" t="s">
        <v>40</v>
      </c>
      <c r="D25" s="24"/>
      <c r="E25" s="14">
        <v>0</v>
      </c>
      <c r="F25" s="13">
        <v>13</v>
      </c>
      <c r="G25" s="13">
        <v>0</v>
      </c>
      <c r="H25" s="27">
        <f>SUM(E26:G26)</f>
        <v>2.6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27">
        <f>SUM(I26:N26)</f>
        <v>2</v>
      </c>
      <c r="P25" s="13">
        <v>0</v>
      </c>
      <c r="Q25" s="13">
        <v>0</v>
      </c>
      <c r="R25" s="13">
        <v>0</v>
      </c>
      <c r="S25" s="9">
        <f>SUM(P26:R26)</f>
        <v>0</v>
      </c>
      <c r="T25" s="12">
        <v>0</v>
      </c>
      <c r="U25" s="12">
        <v>0</v>
      </c>
      <c r="V25" s="12">
        <v>0</v>
      </c>
      <c r="W25" s="9">
        <f>SUM(T26:V26)</f>
        <v>0</v>
      </c>
      <c r="X25" s="12">
        <v>0</v>
      </c>
      <c r="Y25" s="15">
        <f>SUM(V26:X26)</f>
        <v>0</v>
      </c>
      <c r="Z25" s="15">
        <f>SUM(S25,O25,H25,W25,Y25)</f>
        <v>4.6</v>
      </c>
      <c r="AA25" s="13">
        <v>0</v>
      </c>
      <c r="AB25" s="13">
        <v>0</v>
      </c>
      <c r="AC25" s="13">
        <v>1</v>
      </c>
      <c r="AD25" s="13">
        <v>0</v>
      </c>
    </row>
    <row r="26" spans="1:30" s="3" customFormat="1" ht="21.75" customHeight="1" hidden="1">
      <c r="A26" s="37"/>
      <c r="B26" s="25"/>
      <c r="C26" s="25"/>
      <c r="D26" s="25"/>
      <c r="E26" s="3">
        <f>PRODUCT(E25,0.1)</f>
        <v>0</v>
      </c>
      <c r="F26" s="3">
        <f>PRODUCT(F25,0.2)</f>
        <v>2.6</v>
      </c>
      <c r="G26" s="3">
        <f>PRODUCT(G25,0.3)</f>
        <v>0</v>
      </c>
      <c r="H26" s="28"/>
      <c r="I26" s="3">
        <f>PRODUCT(I25,0.5)</f>
        <v>0</v>
      </c>
      <c r="J26" s="3">
        <f>PRODUCT(J25,1)</f>
        <v>0</v>
      </c>
      <c r="K26" s="3">
        <f>PRODUCT(K25,1.5)</f>
        <v>0</v>
      </c>
      <c r="L26" s="3">
        <f>PRODUCT(L25,2)</f>
        <v>2</v>
      </c>
      <c r="M26" s="3">
        <f>PRODUCT(M25,3)</f>
        <v>0</v>
      </c>
      <c r="N26" s="3">
        <f>PRODUCT(N25,5)</f>
        <v>0</v>
      </c>
      <c r="O26" s="28"/>
      <c r="P26" s="3">
        <f>PRODUCT(P25,1)</f>
        <v>0</v>
      </c>
      <c r="Q26" s="3">
        <f>PRODUCT(Q25,2)</f>
        <v>0</v>
      </c>
      <c r="R26" s="3">
        <f>PRODUCT(R25,3)</f>
        <v>0</v>
      </c>
      <c r="S26" s="10"/>
      <c r="T26" s="3">
        <f>PRODUCT(T25,2)</f>
        <v>0</v>
      </c>
      <c r="U26" s="3">
        <f>PRODUCT(U25,3)</f>
        <v>0</v>
      </c>
      <c r="V26" s="3">
        <f>PRODUCT(V25,4)</f>
        <v>0</v>
      </c>
      <c r="W26" s="4"/>
      <c r="X26" s="3">
        <f>PRODUCT(X25,0.2)</f>
        <v>0</v>
      </c>
      <c r="Y26" s="4"/>
      <c r="Z26" s="4"/>
      <c r="AA26" s="3">
        <f>PRODUCT(AA25,0.8)</f>
        <v>0</v>
      </c>
      <c r="AB26" s="3">
        <f>PRODUCT(AB25,1)</f>
        <v>0</v>
      </c>
      <c r="AC26" s="3">
        <f>PRODUCT(AC25,1.2)</f>
        <v>1.2</v>
      </c>
      <c r="AD26" s="3">
        <f>PRODUCT(AD25,1.5)</f>
        <v>0</v>
      </c>
    </row>
    <row r="27" spans="1:30" s="3" customFormat="1" ht="21" customHeight="1">
      <c r="A27" s="38"/>
      <c r="B27" s="26"/>
      <c r="C27" s="26"/>
      <c r="D27" s="26"/>
      <c r="E27" s="16" t="s">
        <v>26</v>
      </c>
      <c r="F27" s="16"/>
      <c r="G27" s="16"/>
      <c r="H27" s="28"/>
      <c r="I27" s="17" t="s">
        <v>28</v>
      </c>
      <c r="J27" s="17"/>
      <c r="K27" s="17"/>
      <c r="L27" s="17"/>
      <c r="M27" s="17"/>
      <c r="N27" s="17"/>
      <c r="O27" s="28"/>
      <c r="P27" s="16" t="s">
        <v>27</v>
      </c>
      <c r="Q27" s="16"/>
      <c r="R27" s="16"/>
      <c r="S27" s="10"/>
      <c r="T27" s="23" t="s">
        <v>27</v>
      </c>
      <c r="U27" s="23"/>
      <c r="V27" s="23"/>
      <c r="W27" s="10"/>
      <c r="X27" s="10"/>
      <c r="Y27" s="19"/>
      <c r="Z27" s="20"/>
      <c r="AA27" s="20"/>
      <c r="AB27" s="20"/>
      <c r="AC27" s="20"/>
      <c r="AD27" s="20"/>
    </row>
    <row r="28" spans="1:30" s="3" customFormat="1" ht="39" customHeight="1">
      <c r="A28" s="3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21" t="s">
        <v>24</v>
      </c>
      <c r="Z28" s="22"/>
      <c r="AA28" s="11">
        <f>PRODUCT(AA26,Z25)</f>
        <v>0</v>
      </c>
      <c r="AB28" s="11">
        <f>PRODUCT(AB26,Z25)</f>
        <v>0</v>
      </c>
      <c r="AC28" s="11">
        <f>PRODUCT(AC26,Z25)</f>
        <v>5.52</v>
      </c>
      <c r="AD28" s="11">
        <f>PRODUCT(AD26,Z25)</f>
        <v>0</v>
      </c>
    </row>
    <row r="29" s="6" customFormat="1" ht="1.5" customHeight="1">
      <c r="A29" s="35"/>
    </row>
    <row r="30" spans="1:30" s="42" customFormat="1" ht="15" customHeight="1">
      <c r="A30" s="41"/>
      <c r="E30" s="43" t="s">
        <v>18</v>
      </c>
      <c r="F30" s="43" t="s">
        <v>19</v>
      </c>
      <c r="G30" s="43" t="s">
        <v>20</v>
      </c>
      <c r="H30" s="43"/>
      <c r="I30" s="43" t="s">
        <v>16</v>
      </c>
      <c r="J30" s="43" t="s">
        <v>12</v>
      </c>
      <c r="K30" s="43" t="s">
        <v>13</v>
      </c>
      <c r="L30" s="43" t="s">
        <v>14</v>
      </c>
      <c r="M30" s="43" t="s">
        <v>15</v>
      </c>
      <c r="N30" s="43" t="s">
        <v>17</v>
      </c>
      <c r="O30" s="43"/>
      <c r="P30" s="43" t="s">
        <v>21</v>
      </c>
      <c r="Q30" s="43" t="s">
        <v>22</v>
      </c>
      <c r="R30" s="43" t="s">
        <v>23</v>
      </c>
      <c r="S30" s="43"/>
      <c r="T30" s="43" t="s">
        <v>21</v>
      </c>
      <c r="U30" s="43" t="s">
        <v>22</v>
      </c>
      <c r="V30" s="43" t="s">
        <v>23</v>
      </c>
      <c r="W30" s="43"/>
      <c r="X30" s="43"/>
      <c r="Y30" s="43"/>
      <c r="Z30" s="43"/>
      <c r="AA30" s="43" t="s">
        <v>11</v>
      </c>
      <c r="AB30" s="43" t="s">
        <v>8</v>
      </c>
      <c r="AC30" s="43" t="s">
        <v>9</v>
      </c>
      <c r="AD30" s="43" t="s">
        <v>10</v>
      </c>
    </row>
    <row r="31" s="6" customFormat="1" ht="1.5" customHeight="1">
      <c r="A31" s="35"/>
    </row>
    <row r="32" spans="1:30" s="3" customFormat="1" ht="32.25" customHeight="1">
      <c r="A32" s="36" t="s">
        <v>43</v>
      </c>
      <c r="B32" s="24" t="s">
        <v>44</v>
      </c>
      <c r="C32" s="24" t="s">
        <v>45</v>
      </c>
      <c r="D32" s="24"/>
      <c r="E32" s="14">
        <v>0</v>
      </c>
      <c r="F32" s="13">
        <v>8</v>
      </c>
      <c r="G32" s="13">
        <v>0</v>
      </c>
      <c r="H32" s="27">
        <f>SUM(E33:G33)</f>
        <v>1.6</v>
      </c>
      <c r="I32" s="13">
        <v>0</v>
      </c>
      <c r="J32" s="13">
        <v>0</v>
      </c>
      <c r="K32" s="13">
        <v>1</v>
      </c>
      <c r="L32" s="13">
        <v>0</v>
      </c>
      <c r="M32" s="13">
        <v>0</v>
      </c>
      <c r="N32" s="13">
        <v>0</v>
      </c>
      <c r="O32" s="27">
        <f>SUM(I33:N33)</f>
        <v>1.5</v>
      </c>
      <c r="P32" s="13">
        <v>1</v>
      </c>
      <c r="Q32" s="13">
        <v>0</v>
      </c>
      <c r="R32" s="13">
        <v>0</v>
      </c>
      <c r="S32" s="9">
        <f>SUM(P33:R33)</f>
        <v>1</v>
      </c>
      <c r="T32" s="12">
        <v>0</v>
      </c>
      <c r="U32" s="12">
        <v>0</v>
      </c>
      <c r="V32" s="12">
        <v>0</v>
      </c>
      <c r="W32" s="9">
        <f>SUM(T33:V33)</f>
        <v>0</v>
      </c>
      <c r="X32" s="12">
        <v>0</v>
      </c>
      <c r="Y32" s="15">
        <f>SUM(V33:X33)</f>
        <v>0</v>
      </c>
      <c r="Z32" s="15">
        <f>SUM(S32,O32,H32,W32,Y32)</f>
        <v>4.1</v>
      </c>
      <c r="AA32" s="13">
        <v>0</v>
      </c>
      <c r="AB32" s="13">
        <v>0</v>
      </c>
      <c r="AC32" s="13">
        <v>0</v>
      </c>
      <c r="AD32" s="13">
        <v>1</v>
      </c>
    </row>
    <row r="33" spans="1:30" s="3" customFormat="1" ht="21.75" customHeight="1" hidden="1">
      <c r="A33" s="37"/>
      <c r="B33" s="25"/>
      <c r="C33" s="25"/>
      <c r="D33" s="25"/>
      <c r="E33" s="3">
        <f>PRODUCT(E32,0.1)</f>
        <v>0</v>
      </c>
      <c r="F33" s="3">
        <f>PRODUCT(F32,0.2)</f>
        <v>1.6</v>
      </c>
      <c r="G33" s="3">
        <f>PRODUCT(G32,0.3)</f>
        <v>0</v>
      </c>
      <c r="H33" s="28"/>
      <c r="I33" s="3">
        <f>PRODUCT(I32,0.5)</f>
        <v>0</v>
      </c>
      <c r="J33" s="3">
        <f>PRODUCT(J32,1)</f>
        <v>0</v>
      </c>
      <c r="K33" s="3">
        <f>PRODUCT(K32,1.5)</f>
        <v>1.5</v>
      </c>
      <c r="L33" s="3">
        <f>PRODUCT(L32,2)</f>
        <v>0</v>
      </c>
      <c r="M33" s="3">
        <f>PRODUCT(M32,3)</f>
        <v>0</v>
      </c>
      <c r="N33" s="3">
        <f>PRODUCT(N32,5)</f>
        <v>0</v>
      </c>
      <c r="O33" s="28"/>
      <c r="P33" s="3">
        <f>PRODUCT(P32,1)</f>
        <v>1</v>
      </c>
      <c r="Q33" s="3">
        <f>PRODUCT(Q32,2)</f>
        <v>0</v>
      </c>
      <c r="R33" s="3">
        <f>PRODUCT(R32,3)</f>
        <v>0</v>
      </c>
      <c r="S33" s="10"/>
      <c r="T33" s="3">
        <f>PRODUCT(T32,2)</f>
        <v>0</v>
      </c>
      <c r="U33" s="3">
        <f>PRODUCT(U32,3)</f>
        <v>0</v>
      </c>
      <c r="V33" s="3">
        <f>PRODUCT(V32,4)</f>
        <v>0</v>
      </c>
      <c r="W33" s="4"/>
      <c r="X33" s="3">
        <f>PRODUCT(X32,0.2)</f>
        <v>0</v>
      </c>
      <c r="Y33" s="4"/>
      <c r="Z33" s="4"/>
      <c r="AA33" s="3">
        <f>PRODUCT(AA32,0.8)</f>
        <v>0</v>
      </c>
      <c r="AB33" s="3">
        <f>PRODUCT(AB32,1)</f>
        <v>0</v>
      </c>
      <c r="AC33" s="3">
        <f>PRODUCT(AC32,1.2)</f>
        <v>0</v>
      </c>
      <c r="AD33" s="3">
        <f>PRODUCT(AD32,1.5)</f>
        <v>1.5</v>
      </c>
    </row>
    <row r="34" spans="1:30" s="3" customFormat="1" ht="21" customHeight="1">
      <c r="A34" s="38"/>
      <c r="B34" s="26"/>
      <c r="C34" s="26"/>
      <c r="D34" s="26"/>
      <c r="E34" s="16" t="s">
        <v>26</v>
      </c>
      <c r="F34" s="16"/>
      <c r="G34" s="16"/>
      <c r="H34" s="28"/>
      <c r="I34" s="17" t="s">
        <v>28</v>
      </c>
      <c r="J34" s="17"/>
      <c r="K34" s="17"/>
      <c r="L34" s="17"/>
      <c r="M34" s="17"/>
      <c r="N34" s="17"/>
      <c r="O34" s="28"/>
      <c r="P34" s="16" t="s">
        <v>27</v>
      </c>
      <c r="Q34" s="16"/>
      <c r="R34" s="16"/>
      <c r="S34" s="10"/>
      <c r="T34" s="23" t="s">
        <v>27</v>
      </c>
      <c r="U34" s="23"/>
      <c r="V34" s="23"/>
      <c r="W34" s="10"/>
      <c r="X34" s="10"/>
      <c r="Y34" s="19"/>
      <c r="Z34" s="20"/>
      <c r="AA34" s="20"/>
      <c r="AB34" s="20"/>
      <c r="AC34" s="20"/>
      <c r="AD34" s="20"/>
    </row>
    <row r="35" spans="1:30" s="3" customFormat="1" ht="39" customHeight="1">
      <c r="A35" s="3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21" t="s">
        <v>24</v>
      </c>
      <c r="Z35" s="22"/>
      <c r="AA35" s="11">
        <f>PRODUCT(AA33,Z32)</f>
        <v>0</v>
      </c>
      <c r="AB35" s="11">
        <f>PRODUCT(AB33,Z32)</f>
        <v>0</v>
      </c>
      <c r="AC35" s="11">
        <f>PRODUCT(AC33,Z32)</f>
        <v>0</v>
      </c>
      <c r="AD35" s="11">
        <f>PRODUCT(AD33,Z32)</f>
        <v>6.1499999999999995</v>
      </c>
    </row>
    <row r="36" s="6" customFormat="1" ht="1.5" customHeight="1">
      <c r="A36" s="35"/>
    </row>
    <row r="37" spans="1:30" s="42" customFormat="1" ht="15" customHeight="1">
      <c r="A37" s="41"/>
      <c r="E37" s="43" t="s">
        <v>18</v>
      </c>
      <c r="F37" s="43" t="s">
        <v>19</v>
      </c>
      <c r="G37" s="43" t="s">
        <v>20</v>
      </c>
      <c r="H37" s="43"/>
      <c r="I37" s="43" t="s">
        <v>16</v>
      </c>
      <c r="J37" s="43" t="s">
        <v>12</v>
      </c>
      <c r="K37" s="43" t="s">
        <v>13</v>
      </c>
      <c r="L37" s="43" t="s">
        <v>14</v>
      </c>
      <c r="M37" s="43" t="s">
        <v>15</v>
      </c>
      <c r="N37" s="43" t="s">
        <v>17</v>
      </c>
      <c r="O37" s="43"/>
      <c r="P37" s="43" t="s">
        <v>21</v>
      </c>
      <c r="Q37" s="43" t="s">
        <v>22</v>
      </c>
      <c r="R37" s="43" t="s">
        <v>23</v>
      </c>
      <c r="S37" s="43"/>
      <c r="T37" s="43" t="s">
        <v>21</v>
      </c>
      <c r="U37" s="43" t="s">
        <v>22</v>
      </c>
      <c r="V37" s="43" t="s">
        <v>23</v>
      </c>
      <c r="W37" s="43"/>
      <c r="X37" s="43"/>
      <c r="Y37" s="43"/>
      <c r="Z37" s="43"/>
      <c r="AA37" s="43" t="s">
        <v>11</v>
      </c>
      <c r="AB37" s="43" t="s">
        <v>8</v>
      </c>
      <c r="AC37" s="43" t="s">
        <v>9</v>
      </c>
      <c r="AD37" s="43" t="s">
        <v>10</v>
      </c>
    </row>
    <row r="38" s="6" customFormat="1" ht="1.5" customHeight="1">
      <c r="A38" s="35"/>
    </row>
    <row r="39" spans="1:30" s="3" customFormat="1" ht="32.25" customHeight="1">
      <c r="A39" s="36" t="s">
        <v>46</v>
      </c>
      <c r="B39" s="24" t="s">
        <v>47</v>
      </c>
      <c r="C39" s="24" t="s">
        <v>48</v>
      </c>
      <c r="D39" s="24"/>
      <c r="E39" s="14">
        <v>0</v>
      </c>
      <c r="F39" s="13">
        <v>6</v>
      </c>
      <c r="G39" s="13">
        <v>0</v>
      </c>
      <c r="H39" s="27">
        <f>SUM(E40:G40)</f>
        <v>1.2000000000000002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27">
        <f>SUM(I40:N40)</f>
        <v>1.5</v>
      </c>
      <c r="P39" s="13">
        <v>0</v>
      </c>
      <c r="Q39" s="13">
        <v>0</v>
      </c>
      <c r="R39" s="13">
        <v>0</v>
      </c>
      <c r="S39" s="9">
        <f>SUM(P40:R40)</f>
        <v>0</v>
      </c>
      <c r="T39" s="12">
        <v>0</v>
      </c>
      <c r="U39" s="12">
        <v>0</v>
      </c>
      <c r="V39" s="12">
        <v>0</v>
      </c>
      <c r="W39" s="9">
        <f>SUM(T40:V40)</f>
        <v>0</v>
      </c>
      <c r="X39" s="12">
        <v>0</v>
      </c>
      <c r="Y39" s="15">
        <f>SUM(V40:X40)</f>
        <v>0</v>
      </c>
      <c r="Z39" s="15">
        <f>SUM(S39,O39,H39,W39,Y39)</f>
        <v>2.7</v>
      </c>
      <c r="AA39" s="13">
        <v>0</v>
      </c>
      <c r="AB39" s="13">
        <v>1</v>
      </c>
      <c r="AC39" s="13">
        <v>0</v>
      </c>
      <c r="AD39" s="13">
        <v>0</v>
      </c>
    </row>
    <row r="40" spans="1:30" s="3" customFormat="1" ht="21.75" customHeight="1" hidden="1">
      <c r="A40" s="37"/>
      <c r="B40" s="25"/>
      <c r="C40" s="25"/>
      <c r="D40" s="25"/>
      <c r="E40" s="3">
        <f>PRODUCT(E39,0.1)</f>
        <v>0</v>
      </c>
      <c r="F40" s="3">
        <f>PRODUCT(F39,0.2)</f>
        <v>1.2000000000000002</v>
      </c>
      <c r="G40" s="3">
        <f>PRODUCT(G39,0.3)</f>
        <v>0</v>
      </c>
      <c r="H40" s="28"/>
      <c r="I40" s="3">
        <f>PRODUCT(I39,0.5)</f>
        <v>0</v>
      </c>
      <c r="J40" s="3">
        <f>PRODUCT(J39,1)</f>
        <v>0</v>
      </c>
      <c r="K40" s="3">
        <f>PRODUCT(K39,1.5)</f>
        <v>1.5</v>
      </c>
      <c r="L40" s="3">
        <f>PRODUCT(L39,2)</f>
        <v>0</v>
      </c>
      <c r="M40" s="3">
        <f>PRODUCT(M39,3)</f>
        <v>0</v>
      </c>
      <c r="N40" s="3">
        <f>PRODUCT(N39,5)</f>
        <v>0</v>
      </c>
      <c r="O40" s="28"/>
      <c r="P40" s="3">
        <f>PRODUCT(P39,1)</f>
        <v>0</v>
      </c>
      <c r="Q40" s="3">
        <f>PRODUCT(Q39,2)</f>
        <v>0</v>
      </c>
      <c r="R40" s="3">
        <f>PRODUCT(R39,3)</f>
        <v>0</v>
      </c>
      <c r="S40" s="10"/>
      <c r="T40" s="3">
        <f>PRODUCT(T39,2)</f>
        <v>0</v>
      </c>
      <c r="U40" s="3">
        <f>PRODUCT(U39,3)</f>
        <v>0</v>
      </c>
      <c r="V40" s="3">
        <f>PRODUCT(V39,4)</f>
        <v>0</v>
      </c>
      <c r="W40" s="4"/>
      <c r="X40" s="3">
        <f>PRODUCT(X39,0.2)</f>
        <v>0</v>
      </c>
      <c r="Y40" s="4"/>
      <c r="Z40" s="4"/>
      <c r="AA40" s="3">
        <f>PRODUCT(AA39,0.8)</f>
        <v>0</v>
      </c>
      <c r="AB40" s="3">
        <f>PRODUCT(AB39,1)</f>
        <v>1</v>
      </c>
      <c r="AC40" s="3">
        <f>PRODUCT(AC39,1.2)</f>
        <v>0</v>
      </c>
      <c r="AD40" s="3">
        <f>PRODUCT(AD39,1.5)</f>
        <v>0</v>
      </c>
    </row>
    <row r="41" spans="1:30" s="3" customFormat="1" ht="21" customHeight="1">
      <c r="A41" s="38"/>
      <c r="B41" s="26"/>
      <c r="C41" s="26"/>
      <c r="D41" s="26"/>
      <c r="E41" s="16" t="s">
        <v>26</v>
      </c>
      <c r="F41" s="16"/>
      <c r="G41" s="16"/>
      <c r="H41" s="28"/>
      <c r="I41" s="17" t="s">
        <v>28</v>
      </c>
      <c r="J41" s="17"/>
      <c r="K41" s="17"/>
      <c r="L41" s="17"/>
      <c r="M41" s="17"/>
      <c r="N41" s="17"/>
      <c r="O41" s="28"/>
      <c r="P41" s="16" t="s">
        <v>27</v>
      </c>
      <c r="Q41" s="16"/>
      <c r="R41" s="16"/>
      <c r="S41" s="10"/>
      <c r="T41" s="23" t="s">
        <v>27</v>
      </c>
      <c r="U41" s="23"/>
      <c r="V41" s="23"/>
      <c r="W41" s="10"/>
      <c r="X41" s="10"/>
      <c r="Y41" s="19"/>
      <c r="Z41" s="20"/>
      <c r="AA41" s="20"/>
      <c r="AB41" s="20"/>
      <c r="AC41" s="20"/>
      <c r="AD41" s="20"/>
    </row>
    <row r="42" spans="1:30" s="3" customFormat="1" ht="39" customHeight="1">
      <c r="A42" s="3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/>
      <c r="Y42" s="21" t="s">
        <v>24</v>
      </c>
      <c r="Z42" s="22"/>
      <c r="AA42" s="11">
        <f>PRODUCT(AA40,Z39)</f>
        <v>0</v>
      </c>
      <c r="AB42" s="11">
        <f>PRODUCT(AB40,Z39)</f>
        <v>2.7</v>
      </c>
      <c r="AC42" s="11">
        <f>PRODUCT(AC40,Z39)</f>
        <v>0</v>
      </c>
      <c r="AD42" s="11">
        <f>PRODUCT(AD40,Z39)</f>
        <v>0</v>
      </c>
    </row>
    <row r="43" s="6" customFormat="1" ht="1.5" customHeight="1">
      <c r="A43" s="35"/>
    </row>
    <row r="44" spans="1:30" s="42" customFormat="1" ht="15" customHeight="1">
      <c r="A44" s="41"/>
      <c r="E44" s="43" t="s">
        <v>18</v>
      </c>
      <c r="F44" s="43" t="s">
        <v>19</v>
      </c>
      <c r="G44" s="43" t="s">
        <v>20</v>
      </c>
      <c r="H44" s="43"/>
      <c r="I44" s="43" t="s">
        <v>16</v>
      </c>
      <c r="J44" s="43" t="s">
        <v>12</v>
      </c>
      <c r="K44" s="43" t="s">
        <v>13</v>
      </c>
      <c r="L44" s="43" t="s">
        <v>14</v>
      </c>
      <c r="M44" s="43" t="s">
        <v>15</v>
      </c>
      <c r="N44" s="43" t="s">
        <v>17</v>
      </c>
      <c r="O44" s="43"/>
      <c r="P44" s="43" t="s">
        <v>21</v>
      </c>
      <c r="Q44" s="43" t="s">
        <v>22</v>
      </c>
      <c r="R44" s="43" t="s">
        <v>23</v>
      </c>
      <c r="S44" s="43"/>
      <c r="T44" s="43" t="s">
        <v>21</v>
      </c>
      <c r="U44" s="43" t="s">
        <v>22</v>
      </c>
      <c r="V44" s="43" t="s">
        <v>23</v>
      </c>
      <c r="W44" s="43"/>
      <c r="X44" s="43"/>
      <c r="Y44" s="43"/>
      <c r="Z44" s="43"/>
      <c r="AA44" s="43" t="s">
        <v>11</v>
      </c>
      <c r="AB44" s="43" t="s">
        <v>8</v>
      </c>
      <c r="AC44" s="43" t="s">
        <v>9</v>
      </c>
      <c r="AD44" s="43" t="s">
        <v>10</v>
      </c>
    </row>
    <row r="45" s="6" customFormat="1" ht="1.5" customHeight="1">
      <c r="A45" s="35"/>
    </row>
    <row r="46" spans="1:30" s="3" customFormat="1" ht="32.25" customHeight="1">
      <c r="A46" s="36" t="s">
        <v>49</v>
      </c>
      <c r="B46" s="24" t="s">
        <v>50</v>
      </c>
      <c r="C46" s="24" t="s">
        <v>38</v>
      </c>
      <c r="D46" s="30" t="s">
        <v>51</v>
      </c>
      <c r="E46" s="14">
        <v>0</v>
      </c>
      <c r="F46" s="13">
        <v>0</v>
      </c>
      <c r="G46" s="13">
        <v>0</v>
      </c>
      <c r="H46" s="27">
        <f>SUM(E47:G47)</f>
        <v>0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27">
        <f>SUM(I47:N47)</f>
        <v>1.5</v>
      </c>
      <c r="P46" s="13">
        <v>0</v>
      </c>
      <c r="Q46" s="13">
        <v>0</v>
      </c>
      <c r="R46" s="13">
        <v>0</v>
      </c>
      <c r="S46" s="9">
        <f>SUM(P47:R47)</f>
        <v>0</v>
      </c>
      <c r="T46" s="12">
        <v>0</v>
      </c>
      <c r="U46" s="12">
        <v>0</v>
      </c>
      <c r="V46" s="12">
        <v>0</v>
      </c>
      <c r="W46" s="9">
        <f>SUM(T47:V47)</f>
        <v>0</v>
      </c>
      <c r="X46" s="12">
        <v>0</v>
      </c>
      <c r="Y46" s="15">
        <f>SUM(V47:X47)</f>
        <v>0</v>
      </c>
      <c r="Z46" s="15">
        <f>SUM(S46,O46,H46,W46,Y46)</f>
        <v>1.5</v>
      </c>
      <c r="AA46" s="13">
        <v>0</v>
      </c>
      <c r="AB46" s="13">
        <v>0</v>
      </c>
      <c r="AC46" s="13">
        <v>1</v>
      </c>
      <c r="AD46" s="13">
        <v>0</v>
      </c>
    </row>
    <row r="47" spans="1:30" s="3" customFormat="1" ht="21.75" customHeight="1" hidden="1">
      <c r="A47" s="37"/>
      <c r="B47" s="25"/>
      <c r="C47" s="25"/>
      <c r="D47" s="31"/>
      <c r="E47" s="3">
        <f>PRODUCT(E46,0.1)</f>
        <v>0</v>
      </c>
      <c r="F47" s="3">
        <f>PRODUCT(F46,0.2)</f>
        <v>0</v>
      </c>
      <c r="G47" s="3">
        <f>PRODUCT(G46,0.3)</f>
        <v>0</v>
      </c>
      <c r="H47" s="28"/>
      <c r="I47" s="3">
        <f>PRODUCT(I46,0.5)</f>
        <v>0</v>
      </c>
      <c r="J47" s="3">
        <f>PRODUCT(J46,1)</f>
        <v>0</v>
      </c>
      <c r="K47" s="3">
        <f>PRODUCT(K46,1.5)</f>
        <v>1.5</v>
      </c>
      <c r="L47" s="3">
        <f>PRODUCT(L46,2)</f>
        <v>0</v>
      </c>
      <c r="M47" s="3">
        <f>PRODUCT(M46,3)</f>
        <v>0</v>
      </c>
      <c r="N47" s="3">
        <f>PRODUCT(N46,5)</f>
        <v>0</v>
      </c>
      <c r="O47" s="28"/>
      <c r="P47" s="3">
        <f>PRODUCT(P46,1)</f>
        <v>0</v>
      </c>
      <c r="Q47" s="3">
        <f>PRODUCT(Q46,2)</f>
        <v>0</v>
      </c>
      <c r="R47" s="3">
        <f>PRODUCT(R46,3)</f>
        <v>0</v>
      </c>
      <c r="S47" s="10"/>
      <c r="T47" s="3">
        <f>PRODUCT(T46,2)</f>
        <v>0</v>
      </c>
      <c r="U47" s="3">
        <f>PRODUCT(U46,3)</f>
        <v>0</v>
      </c>
      <c r="V47" s="3">
        <f>PRODUCT(V46,4)</f>
        <v>0</v>
      </c>
      <c r="W47" s="4"/>
      <c r="X47" s="3">
        <f>PRODUCT(X46,0.2)</f>
        <v>0</v>
      </c>
      <c r="Y47" s="4"/>
      <c r="Z47" s="4"/>
      <c r="AA47" s="3">
        <f>PRODUCT(AA46,0.8)</f>
        <v>0</v>
      </c>
      <c r="AB47" s="3">
        <f>PRODUCT(AB46,1)</f>
        <v>0</v>
      </c>
      <c r="AC47" s="3">
        <f>PRODUCT(AC46,1.2)</f>
        <v>1.2</v>
      </c>
      <c r="AD47" s="3">
        <f>PRODUCT(AD46,1.5)</f>
        <v>0</v>
      </c>
    </row>
    <row r="48" spans="1:30" s="3" customFormat="1" ht="21" customHeight="1">
      <c r="A48" s="38"/>
      <c r="B48" s="26"/>
      <c r="C48" s="26"/>
      <c r="D48" s="32"/>
      <c r="E48" s="16" t="s">
        <v>26</v>
      </c>
      <c r="F48" s="16"/>
      <c r="G48" s="16"/>
      <c r="H48" s="28"/>
      <c r="I48" s="17" t="s">
        <v>28</v>
      </c>
      <c r="J48" s="17"/>
      <c r="K48" s="17"/>
      <c r="L48" s="17"/>
      <c r="M48" s="17"/>
      <c r="N48" s="17"/>
      <c r="O48" s="28"/>
      <c r="P48" s="16" t="s">
        <v>27</v>
      </c>
      <c r="Q48" s="16"/>
      <c r="R48" s="16"/>
      <c r="S48" s="10"/>
      <c r="T48" s="23" t="s">
        <v>27</v>
      </c>
      <c r="U48" s="23"/>
      <c r="V48" s="23"/>
      <c r="W48" s="10"/>
      <c r="X48" s="10"/>
      <c r="Y48" s="19"/>
      <c r="Z48" s="20"/>
      <c r="AA48" s="20"/>
      <c r="AB48" s="20"/>
      <c r="AC48" s="20"/>
      <c r="AD48" s="20"/>
    </row>
    <row r="49" spans="1:30" s="3" customFormat="1" ht="39" customHeight="1">
      <c r="A49" s="3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21" t="s">
        <v>24</v>
      </c>
      <c r="Z49" s="22"/>
      <c r="AA49" s="11">
        <f>PRODUCT(AA47,Z46)</f>
        <v>0</v>
      </c>
      <c r="AB49" s="11">
        <f>PRODUCT(AB47,Z46)</f>
        <v>0</v>
      </c>
      <c r="AC49" s="11">
        <f>PRODUCT(AC47,Z46)</f>
        <v>1.7999999999999998</v>
      </c>
      <c r="AD49" s="11">
        <f>PRODUCT(AD47,Z46)</f>
        <v>0</v>
      </c>
    </row>
    <row r="50" s="6" customFormat="1" ht="1.5" customHeight="1">
      <c r="A50" s="35"/>
    </row>
    <row r="51" spans="1:30" s="42" customFormat="1" ht="15" customHeight="1">
      <c r="A51" s="41"/>
      <c r="E51" s="43" t="s">
        <v>18</v>
      </c>
      <c r="F51" s="43" t="s">
        <v>19</v>
      </c>
      <c r="G51" s="43" t="s">
        <v>20</v>
      </c>
      <c r="H51" s="43"/>
      <c r="I51" s="43" t="s">
        <v>16</v>
      </c>
      <c r="J51" s="43" t="s">
        <v>12</v>
      </c>
      <c r="K51" s="43" t="s">
        <v>13</v>
      </c>
      <c r="L51" s="43" t="s">
        <v>14</v>
      </c>
      <c r="M51" s="43" t="s">
        <v>15</v>
      </c>
      <c r="N51" s="43" t="s">
        <v>17</v>
      </c>
      <c r="O51" s="43"/>
      <c r="P51" s="43" t="s">
        <v>21</v>
      </c>
      <c r="Q51" s="43" t="s">
        <v>22</v>
      </c>
      <c r="R51" s="43" t="s">
        <v>23</v>
      </c>
      <c r="S51" s="43"/>
      <c r="T51" s="43" t="s">
        <v>21</v>
      </c>
      <c r="U51" s="43" t="s">
        <v>22</v>
      </c>
      <c r="V51" s="43" t="s">
        <v>23</v>
      </c>
      <c r="W51" s="43"/>
      <c r="X51" s="43"/>
      <c r="Y51" s="43"/>
      <c r="Z51" s="43"/>
      <c r="AA51" s="43" t="s">
        <v>11</v>
      </c>
      <c r="AB51" s="43" t="s">
        <v>8</v>
      </c>
      <c r="AC51" s="43" t="s">
        <v>9</v>
      </c>
      <c r="AD51" s="43" t="s">
        <v>10</v>
      </c>
    </row>
    <row r="52" s="6" customFormat="1" ht="1.5" customHeight="1">
      <c r="A52" s="35"/>
    </row>
    <row r="53" spans="1:30" s="3" customFormat="1" ht="32.25" customHeight="1">
      <c r="A53" s="36" t="s">
        <v>52</v>
      </c>
      <c r="B53" s="24" t="s">
        <v>54</v>
      </c>
      <c r="C53" s="24" t="s">
        <v>53</v>
      </c>
      <c r="D53" s="24"/>
      <c r="E53" s="14">
        <v>11</v>
      </c>
      <c r="F53" s="13">
        <v>8</v>
      </c>
      <c r="G53" s="13">
        <v>0</v>
      </c>
      <c r="H53" s="27">
        <f>SUM(E54:G54)</f>
        <v>2.7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13">
        <v>0</v>
      </c>
      <c r="O53" s="27">
        <f>SUM(I54:N54)</f>
        <v>1.5</v>
      </c>
      <c r="P53" s="13">
        <v>1</v>
      </c>
      <c r="Q53" s="13">
        <v>0</v>
      </c>
      <c r="R53" s="13">
        <v>0</v>
      </c>
      <c r="S53" s="9">
        <f>SUM(P54:R54)</f>
        <v>1</v>
      </c>
      <c r="T53" s="12">
        <v>0</v>
      </c>
      <c r="U53" s="12">
        <v>0</v>
      </c>
      <c r="V53" s="12">
        <v>0</v>
      </c>
      <c r="W53" s="9">
        <f>SUM(T54:V54)</f>
        <v>0</v>
      </c>
      <c r="X53" s="12">
        <v>0</v>
      </c>
      <c r="Y53" s="15">
        <f>SUM(V54:X54)</f>
        <v>0</v>
      </c>
      <c r="Z53" s="15">
        <f>SUM(S53,O53,H53,W53,Y53)</f>
        <v>5.2</v>
      </c>
      <c r="AA53" s="13">
        <v>0</v>
      </c>
      <c r="AB53" s="13">
        <v>1</v>
      </c>
      <c r="AC53" s="13">
        <v>0</v>
      </c>
      <c r="AD53" s="13">
        <v>0</v>
      </c>
    </row>
    <row r="54" spans="1:30" s="3" customFormat="1" ht="21.75" customHeight="1" hidden="1">
      <c r="A54" s="37"/>
      <c r="B54" s="25"/>
      <c r="C54" s="25"/>
      <c r="D54" s="25"/>
      <c r="E54" s="3">
        <f>PRODUCT(E53,0.1)</f>
        <v>1.1</v>
      </c>
      <c r="F54" s="3">
        <f>PRODUCT(F53,0.2)</f>
        <v>1.6</v>
      </c>
      <c r="G54" s="3">
        <f>PRODUCT(G53,0.3)</f>
        <v>0</v>
      </c>
      <c r="H54" s="28"/>
      <c r="I54" s="3">
        <f>PRODUCT(I53,0.5)</f>
        <v>0</v>
      </c>
      <c r="J54" s="3">
        <f>PRODUCT(J53,1)</f>
        <v>0</v>
      </c>
      <c r="K54" s="3">
        <f>PRODUCT(K53,1.5)</f>
        <v>1.5</v>
      </c>
      <c r="L54" s="3">
        <f>PRODUCT(L53,2)</f>
        <v>0</v>
      </c>
      <c r="M54" s="3">
        <f>PRODUCT(M53,3)</f>
        <v>0</v>
      </c>
      <c r="N54" s="3">
        <f>PRODUCT(N53,5)</f>
        <v>0</v>
      </c>
      <c r="O54" s="28"/>
      <c r="P54" s="3">
        <f>PRODUCT(P53,1)</f>
        <v>1</v>
      </c>
      <c r="Q54" s="3">
        <f>PRODUCT(Q53,2)</f>
        <v>0</v>
      </c>
      <c r="R54" s="3">
        <f>PRODUCT(R53,3)</f>
        <v>0</v>
      </c>
      <c r="S54" s="10"/>
      <c r="T54" s="3">
        <f>PRODUCT(T53,2)</f>
        <v>0</v>
      </c>
      <c r="U54" s="3">
        <f>PRODUCT(U53,3)</f>
        <v>0</v>
      </c>
      <c r="V54" s="3">
        <f>PRODUCT(V53,4)</f>
        <v>0</v>
      </c>
      <c r="W54" s="4"/>
      <c r="X54" s="3">
        <f>PRODUCT(X53,0.2)</f>
        <v>0</v>
      </c>
      <c r="Y54" s="4"/>
      <c r="Z54" s="4"/>
      <c r="AA54" s="3">
        <f>PRODUCT(AA53,0.8)</f>
        <v>0</v>
      </c>
      <c r="AB54" s="3">
        <f>PRODUCT(AB53,1)</f>
        <v>1</v>
      </c>
      <c r="AC54" s="3">
        <f>PRODUCT(AC53,1.2)</f>
        <v>0</v>
      </c>
      <c r="AD54" s="3">
        <f>PRODUCT(AD53,1.5)</f>
        <v>0</v>
      </c>
    </row>
    <row r="55" spans="1:30" s="3" customFormat="1" ht="21" customHeight="1">
      <c r="A55" s="38"/>
      <c r="B55" s="26"/>
      <c r="C55" s="26"/>
      <c r="D55" s="26"/>
      <c r="E55" s="16" t="s">
        <v>26</v>
      </c>
      <c r="F55" s="16"/>
      <c r="G55" s="16"/>
      <c r="H55" s="28"/>
      <c r="I55" s="17" t="s">
        <v>28</v>
      </c>
      <c r="J55" s="17"/>
      <c r="K55" s="17"/>
      <c r="L55" s="17"/>
      <c r="M55" s="17"/>
      <c r="N55" s="17"/>
      <c r="O55" s="28"/>
      <c r="P55" s="16" t="s">
        <v>27</v>
      </c>
      <c r="Q55" s="16"/>
      <c r="R55" s="16"/>
      <c r="S55" s="10"/>
      <c r="T55" s="23" t="s">
        <v>27</v>
      </c>
      <c r="U55" s="23"/>
      <c r="V55" s="23"/>
      <c r="W55" s="10"/>
      <c r="X55" s="10"/>
      <c r="Y55" s="19"/>
      <c r="Z55" s="20"/>
      <c r="AA55" s="20"/>
      <c r="AB55" s="20"/>
      <c r="AC55" s="20"/>
      <c r="AD55" s="20"/>
    </row>
    <row r="56" spans="1:30" s="3" customFormat="1" ht="39" customHeight="1">
      <c r="A56" s="3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8"/>
      <c r="Y56" s="21" t="s">
        <v>24</v>
      </c>
      <c r="Z56" s="22"/>
      <c r="AA56" s="11">
        <f>PRODUCT(AA54,Z53)</f>
        <v>0</v>
      </c>
      <c r="AB56" s="11">
        <f>PRODUCT(AB54,Z53)</f>
        <v>5.2</v>
      </c>
      <c r="AC56" s="11">
        <f>PRODUCT(AC54,Z53)</f>
        <v>0</v>
      </c>
      <c r="AD56" s="11">
        <f>PRODUCT(AD54,Z53)</f>
        <v>0</v>
      </c>
    </row>
    <row r="57" s="6" customFormat="1" ht="1.5" customHeight="1">
      <c r="A57" s="35"/>
    </row>
    <row r="58" spans="1:30" s="42" customFormat="1" ht="15" customHeight="1">
      <c r="A58" s="41"/>
      <c r="E58" s="43" t="s">
        <v>18</v>
      </c>
      <c r="F58" s="43" t="s">
        <v>19</v>
      </c>
      <c r="G58" s="43" t="s">
        <v>20</v>
      </c>
      <c r="H58" s="43"/>
      <c r="I58" s="43" t="s">
        <v>16</v>
      </c>
      <c r="J58" s="43" t="s">
        <v>12</v>
      </c>
      <c r="K58" s="43" t="s">
        <v>13</v>
      </c>
      <c r="L58" s="43" t="s">
        <v>14</v>
      </c>
      <c r="M58" s="43" t="s">
        <v>15</v>
      </c>
      <c r="N58" s="43" t="s">
        <v>17</v>
      </c>
      <c r="O58" s="43"/>
      <c r="P58" s="43" t="s">
        <v>21</v>
      </c>
      <c r="Q58" s="43" t="s">
        <v>22</v>
      </c>
      <c r="R58" s="43" t="s">
        <v>23</v>
      </c>
      <c r="S58" s="43"/>
      <c r="T58" s="43" t="s">
        <v>21</v>
      </c>
      <c r="U58" s="43" t="s">
        <v>22</v>
      </c>
      <c r="V58" s="43" t="s">
        <v>23</v>
      </c>
      <c r="W58" s="43"/>
      <c r="X58" s="43"/>
      <c r="Y58" s="43"/>
      <c r="Z58" s="43"/>
      <c r="AA58" s="43" t="s">
        <v>11</v>
      </c>
      <c r="AB58" s="43" t="s">
        <v>8</v>
      </c>
      <c r="AC58" s="43" t="s">
        <v>9</v>
      </c>
      <c r="AD58" s="43" t="s">
        <v>10</v>
      </c>
    </row>
    <row r="59" s="6" customFormat="1" ht="1.5" customHeight="1">
      <c r="A59" s="35"/>
    </row>
    <row r="60" spans="1:30" s="3" customFormat="1" ht="32.25" customHeight="1">
      <c r="A60" s="36" t="s">
        <v>56</v>
      </c>
      <c r="B60" s="24" t="s">
        <v>57</v>
      </c>
      <c r="C60" s="24" t="s">
        <v>58</v>
      </c>
      <c r="D60" s="24"/>
      <c r="E60" s="14">
        <v>0</v>
      </c>
      <c r="F60" s="13">
        <v>6</v>
      </c>
      <c r="G60" s="13">
        <v>0</v>
      </c>
      <c r="H60" s="27">
        <f>SUM(E61:G61)</f>
        <v>1.2000000000000002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  <c r="N60" s="13">
        <v>0</v>
      </c>
      <c r="O60" s="27">
        <f>SUM(I61:N61)</f>
        <v>1.5</v>
      </c>
      <c r="P60" s="13">
        <v>1</v>
      </c>
      <c r="Q60" s="13">
        <v>0</v>
      </c>
      <c r="R60" s="13">
        <v>0</v>
      </c>
      <c r="S60" s="9">
        <f>SUM(P61:R61)</f>
        <v>1</v>
      </c>
      <c r="T60" s="12">
        <v>1</v>
      </c>
      <c r="U60" s="12">
        <v>0</v>
      </c>
      <c r="V60" s="12">
        <v>0</v>
      </c>
      <c r="W60" s="9">
        <f>SUM(T61:V61)</f>
        <v>2</v>
      </c>
      <c r="X60" s="12">
        <v>0</v>
      </c>
      <c r="Y60" s="15">
        <f>SUM(V61:X61)</f>
        <v>0</v>
      </c>
      <c r="Z60" s="15">
        <f>SUM(S60,O60,H60,W60,Y60)</f>
        <v>5.7</v>
      </c>
      <c r="AA60" s="13">
        <v>0</v>
      </c>
      <c r="AB60" s="13">
        <v>0</v>
      </c>
      <c r="AC60" s="13">
        <v>1</v>
      </c>
      <c r="AD60" s="13">
        <v>0</v>
      </c>
    </row>
    <row r="61" spans="1:30" s="3" customFormat="1" ht="21.75" customHeight="1" hidden="1">
      <c r="A61" s="37"/>
      <c r="B61" s="25"/>
      <c r="C61" s="25"/>
      <c r="D61" s="25"/>
      <c r="E61" s="3">
        <f>PRODUCT(E60,0.1)</f>
        <v>0</v>
      </c>
      <c r="F61" s="3">
        <f>PRODUCT(F60,0.2)</f>
        <v>1.2000000000000002</v>
      </c>
      <c r="G61" s="3">
        <f>PRODUCT(G60,0.3)</f>
        <v>0</v>
      </c>
      <c r="H61" s="28"/>
      <c r="I61" s="3">
        <f>PRODUCT(I60,0.5)</f>
        <v>0</v>
      </c>
      <c r="J61" s="3">
        <f>PRODUCT(J60,1)</f>
        <v>0</v>
      </c>
      <c r="K61" s="3">
        <f>PRODUCT(K60,1.5)</f>
        <v>1.5</v>
      </c>
      <c r="L61" s="3">
        <f>PRODUCT(L60,2)</f>
        <v>0</v>
      </c>
      <c r="M61" s="3">
        <f>PRODUCT(M60,3)</f>
        <v>0</v>
      </c>
      <c r="N61" s="3">
        <f>PRODUCT(N60,5)</f>
        <v>0</v>
      </c>
      <c r="O61" s="28"/>
      <c r="P61" s="3">
        <f>PRODUCT(P60,1)</f>
        <v>1</v>
      </c>
      <c r="Q61" s="3">
        <f>PRODUCT(Q60,2)</f>
        <v>0</v>
      </c>
      <c r="R61" s="3">
        <f>PRODUCT(R60,3)</f>
        <v>0</v>
      </c>
      <c r="S61" s="10"/>
      <c r="T61" s="3">
        <f>PRODUCT(T60,2)</f>
        <v>2</v>
      </c>
      <c r="U61" s="3">
        <f>PRODUCT(U60,3)</f>
        <v>0</v>
      </c>
      <c r="V61" s="3">
        <f>PRODUCT(V60,4)</f>
        <v>0</v>
      </c>
      <c r="W61" s="4"/>
      <c r="X61" s="3">
        <f>PRODUCT(X60,0.2)</f>
        <v>0</v>
      </c>
      <c r="Y61" s="4"/>
      <c r="Z61" s="4"/>
      <c r="AA61" s="3">
        <f>PRODUCT(AA60,0.8)</f>
        <v>0</v>
      </c>
      <c r="AB61" s="3">
        <f>PRODUCT(AB60,1)</f>
        <v>0</v>
      </c>
      <c r="AC61" s="3">
        <f>PRODUCT(AC60,1.2)</f>
        <v>1.2</v>
      </c>
      <c r="AD61" s="3">
        <f>PRODUCT(AD60,1.5)</f>
        <v>0</v>
      </c>
    </row>
    <row r="62" spans="1:30" s="3" customFormat="1" ht="21" customHeight="1">
      <c r="A62" s="38"/>
      <c r="B62" s="26"/>
      <c r="C62" s="26"/>
      <c r="D62" s="26"/>
      <c r="E62" s="16" t="s">
        <v>26</v>
      </c>
      <c r="F62" s="16"/>
      <c r="G62" s="16"/>
      <c r="H62" s="28"/>
      <c r="I62" s="17" t="s">
        <v>28</v>
      </c>
      <c r="J62" s="17"/>
      <c r="K62" s="17"/>
      <c r="L62" s="17"/>
      <c r="M62" s="17"/>
      <c r="N62" s="17"/>
      <c r="O62" s="28"/>
      <c r="P62" s="16" t="s">
        <v>27</v>
      </c>
      <c r="Q62" s="16"/>
      <c r="R62" s="16"/>
      <c r="S62" s="10"/>
      <c r="T62" s="23" t="s">
        <v>27</v>
      </c>
      <c r="U62" s="23"/>
      <c r="V62" s="23"/>
      <c r="W62" s="10"/>
      <c r="X62" s="10"/>
      <c r="Y62" s="19"/>
      <c r="Z62" s="20"/>
      <c r="AA62" s="20"/>
      <c r="AB62" s="20"/>
      <c r="AC62" s="20"/>
      <c r="AD62" s="20"/>
    </row>
    <row r="63" spans="1:30" s="3" customFormat="1" ht="39" customHeight="1">
      <c r="A63" s="3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21" t="s">
        <v>24</v>
      </c>
      <c r="Z63" s="22"/>
      <c r="AA63" s="11">
        <f>PRODUCT(AA61,Z60)</f>
        <v>0</v>
      </c>
      <c r="AB63" s="11">
        <f>PRODUCT(AB61,Z60)</f>
        <v>0</v>
      </c>
      <c r="AC63" s="11">
        <f>PRODUCT(AC61,Z60)</f>
        <v>6.84</v>
      </c>
      <c r="AD63" s="11">
        <f>PRODUCT(AD61,Z60)</f>
        <v>0</v>
      </c>
    </row>
    <row r="64" s="6" customFormat="1" ht="1.5" customHeight="1">
      <c r="A64" s="35"/>
    </row>
    <row r="65" spans="1:30" s="42" customFormat="1" ht="15" customHeight="1">
      <c r="A65" s="41"/>
      <c r="E65" s="43" t="s">
        <v>18</v>
      </c>
      <c r="F65" s="43" t="s">
        <v>19</v>
      </c>
      <c r="G65" s="43" t="s">
        <v>20</v>
      </c>
      <c r="H65" s="43"/>
      <c r="I65" s="43" t="s">
        <v>16</v>
      </c>
      <c r="J65" s="43" t="s">
        <v>12</v>
      </c>
      <c r="K65" s="43" t="s">
        <v>13</v>
      </c>
      <c r="L65" s="43" t="s">
        <v>14</v>
      </c>
      <c r="M65" s="43" t="s">
        <v>15</v>
      </c>
      <c r="N65" s="43" t="s">
        <v>17</v>
      </c>
      <c r="O65" s="43"/>
      <c r="P65" s="43" t="s">
        <v>21</v>
      </c>
      <c r="Q65" s="43" t="s">
        <v>22</v>
      </c>
      <c r="R65" s="43" t="s">
        <v>23</v>
      </c>
      <c r="S65" s="43"/>
      <c r="T65" s="43" t="s">
        <v>21</v>
      </c>
      <c r="U65" s="43" t="s">
        <v>22</v>
      </c>
      <c r="V65" s="43" t="s">
        <v>23</v>
      </c>
      <c r="W65" s="43"/>
      <c r="X65" s="43"/>
      <c r="Y65" s="43"/>
      <c r="Z65" s="43"/>
      <c r="AA65" s="43" t="s">
        <v>11</v>
      </c>
      <c r="AB65" s="43" t="s">
        <v>8</v>
      </c>
      <c r="AC65" s="43" t="s">
        <v>9</v>
      </c>
      <c r="AD65" s="43" t="s">
        <v>10</v>
      </c>
    </row>
    <row r="66" s="6" customFormat="1" ht="1.5" customHeight="1">
      <c r="A66" s="35"/>
    </row>
    <row r="67" spans="1:30" s="3" customFormat="1" ht="32.25" customHeight="1">
      <c r="A67" s="36" t="s">
        <v>59</v>
      </c>
      <c r="B67" s="24" t="s">
        <v>60</v>
      </c>
      <c r="C67" s="24" t="s">
        <v>61</v>
      </c>
      <c r="D67" s="30" t="s">
        <v>51</v>
      </c>
      <c r="E67" s="14">
        <v>0</v>
      </c>
      <c r="F67" s="13">
        <v>0</v>
      </c>
      <c r="G67" s="13">
        <v>0</v>
      </c>
      <c r="H67" s="27">
        <f>SUM(E68:G68)</f>
        <v>0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27">
        <f>SUM(I68:N68)</f>
        <v>1.5</v>
      </c>
      <c r="P67" s="13">
        <v>0</v>
      </c>
      <c r="Q67" s="13">
        <v>0</v>
      </c>
      <c r="R67" s="13">
        <v>0</v>
      </c>
      <c r="S67" s="9">
        <f>SUM(P68:R68)</f>
        <v>0</v>
      </c>
      <c r="T67" s="12">
        <v>0</v>
      </c>
      <c r="U67" s="12">
        <v>0</v>
      </c>
      <c r="V67" s="12">
        <v>0</v>
      </c>
      <c r="W67" s="9">
        <f>SUM(T68:V68)</f>
        <v>0</v>
      </c>
      <c r="X67" s="12">
        <v>0</v>
      </c>
      <c r="Y67" s="15">
        <f>SUM(V68:X68)</f>
        <v>0</v>
      </c>
      <c r="Z67" s="15">
        <f>SUM(S67,O67,H67,W67,Y67)</f>
        <v>1.5</v>
      </c>
      <c r="AA67" s="13">
        <v>0</v>
      </c>
      <c r="AB67" s="13">
        <v>1</v>
      </c>
      <c r="AC67" s="13">
        <v>0</v>
      </c>
      <c r="AD67" s="13">
        <v>0</v>
      </c>
    </row>
    <row r="68" spans="1:30" s="3" customFormat="1" ht="21.75" customHeight="1" hidden="1">
      <c r="A68" s="37"/>
      <c r="B68" s="25"/>
      <c r="C68" s="25"/>
      <c r="D68" s="31"/>
      <c r="E68" s="3">
        <f>PRODUCT(E67,0.1)</f>
        <v>0</v>
      </c>
      <c r="F68" s="3">
        <f>PRODUCT(F67,0.2)</f>
        <v>0</v>
      </c>
      <c r="G68" s="3">
        <f>PRODUCT(G67,0.3)</f>
        <v>0</v>
      </c>
      <c r="H68" s="28"/>
      <c r="I68" s="3">
        <f>PRODUCT(I67,0.5)</f>
        <v>0</v>
      </c>
      <c r="J68" s="3">
        <f>PRODUCT(J67,1)</f>
        <v>0</v>
      </c>
      <c r="K68" s="3">
        <f>PRODUCT(K67,1.5)</f>
        <v>1.5</v>
      </c>
      <c r="L68" s="3">
        <f>PRODUCT(L67,2)</f>
        <v>0</v>
      </c>
      <c r="M68" s="3">
        <f>PRODUCT(M67,3)</f>
        <v>0</v>
      </c>
      <c r="N68" s="3">
        <f>PRODUCT(N67,5)</f>
        <v>0</v>
      </c>
      <c r="O68" s="28"/>
      <c r="P68" s="3">
        <f>PRODUCT(P67,1)</f>
        <v>0</v>
      </c>
      <c r="Q68" s="3">
        <f>PRODUCT(Q67,2)</f>
        <v>0</v>
      </c>
      <c r="R68" s="3">
        <f>PRODUCT(R67,3)</f>
        <v>0</v>
      </c>
      <c r="S68" s="10"/>
      <c r="T68" s="3">
        <f>PRODUCT(T67,2)</f>
        <v>0</v>
      </c>
      <c r="U68" s="3">
        <f>PRODUCT(U67,3)</f>
        <v>0</v>
      </c>
      <c r="V68" s="3">
        <f>PRODUCT(V67,4)</f>
        <v>0</v>
      </c>
      <c r="W68" s="4"/>
      <c r="X68" s="3">
        <f>PRODUCT(X67,0.2)</f>
        <v>0</v>
      </c>
      <c r="Y68" s="4"/>
      <c r="Z68" s="4"/>
      <c r="AA68" s="3">
        <f>PRODUCT(AA67,0.8)</f>
        <v>0</v>
      </c>
      <c r="AB68" s="3">
        <f>PRODUCT(AB67,1)</f>
        <v>1</v>
      </c>
      <c r="AC68" s="3">
        <f>PRODUCT(AC67,1.2)</f>
        <v>0</v>
      </c>
      <c r="AD68" s="3">
        <f>PRODUCT(AD67,1.5)</f>
        <v>0</v>
      </c>
    </row>
    <row r="69" spans="1:30" s="3" customFormat="1" ht="21" customHeight="1">
      <c r="A69" s="38"/>
      <c r="B69" s="26"/>
      <c r="C69" s="26"/>
      <c r="D69" s="32"/>
      <c r="E69" s="16" t="s">
        <v>26</v>
      </c>
      <c r="F69" s="16"/>
      <c r="G69" s="16"/>
      <c r="H69" s="28"/>
      <c r="I69" s="17" t="s">
        <v>28</v>
      </c>
      <c r="J69" s="17"/>
      <c r="K69" s="17"/>
      <c r="L69" s="17"/>
      <c r="M69" s="17"/>
      <c r="N69" s="17"/>
      <c r="O69" s="28"/>
      <c r="P69" s="16" t="s">
        <v>27</v>
      </c>
      <c r="Q69" s="16"/>
      <c r="R69" s="16"/>
      <c r="S69" s="10"/>
      <c r="T69" s="23" t="s">
        <v>27</v>
      </c>
      <c r="U69" s="23"/>
      <c r="V69" s="23"/>
      <c r="W69" s="10"/>
      <c r="X69" s="10"/>
      <c r="Y69" s="19"/>
      <c r="Z69" s="20"/>
      <c r="AA69" s="20"/>
      <c r="AB69" s="20"/>
      <c r="AC69" s="20"/>
      <c r="AD69" s="20"/>
    </row>
    <row r="70" spans="1:30" s="3" customFormat="1" ht="39" customHeight="1">
      <c r="A70" s="3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21" t="s">
        <v>24</v>
      </c>
      <c r="Z70" s="22"/>
      <c r="AA70" s="11">
        <f>PRODUCT(AA68,Z67)</f>
        <v>0</v>
      </c>
      <c r="AB70" s="11">
        <f>PRODUCT(AB68,Z67)</f>
        <v>1.5</v>
      </c>
      <c r="AC70" s="11">
        <f>PRODUCT(AC68,Z67)</f>
        <v>0</v>
      </c>
      <c r="AD70" s="11">
        <f>PRODUCT(AD68,Z67)</f>
        <v>0</v>
      </c>
    </row>
    <row r="71" s="6" customFormat="1" ht="1.5" customHeight="1">
      <c r="A71" s="35"/>
    </row>
    <row r="72" spans="1:30" s="42" customFormat="1" ht="15" customHeight="1">
      <c r="A72" s="41"/>
      <c r="E72" s="43" t="s">
        <v>18</v>
      </c>
      <c r="F72" s="43" t="s">
        <v>19</v>
      </c>
      <c r="G72" s="43" t="s">
        <v>20</v>
      </c>
      <c r="H72" s="43"/>
      <c r="I72" s="43" t="s">
        <v>16</v>
      </c>
      <c r="J72" s="43" t="s">
        <v>12</v>
      </c>
      <c r="K72" s="43" t="s">
        <v>13</v>
      </c>
      <c r="L72" s="43" t="s">
        <v>14</v>
      </c>
      <c r="M72" s="43" t="s">
        <v>15</v>
      </c>
      <c r="N72" s="43" t="s">
        <v>17</v>
      </c>
      <c r="O72" s="43"/>
      <c r="P72" s="43" t="s">
        <v>21</v>
      </c>
      <c r="Q72" s="43" t="s">
        <v>22</v>
      </c>
      <c r="R72" s="43" t="s">
        <v>23</v>
      </c>
      <c r="S72" s="43"/>
      <c r="T72" s="43" t="s">
        <v>21</v>
      </c>
      <c r="U72" s="43" t="s">
        <v>22</v>
      </c>
      <c r="V72" s="43" t="s">
        <v>23</v>
      </c>
      <c r="W72" s="43"/>
      <c r="X72" s="43"/>
      <c r="Y72" s="43"/>
      <c r="Z72" s="43"/>
      <c r="AA72" s="43" t="s">
        <v>11</v>
      </c>
      <c r="AB72" s="43" t="s">
        <v>8</v>
      </c>
      <c r="AC72" s="43" t="s">
        <v>9</v>
      </c>
      <c r="AD72" s="43" t="s">
        <v>10</v>
      </c>
    </row>
    <row r="73" s="6" customFormat="1" ht="1.5" customHeight="1">
      <c r="A73" s="35"/>
    </row>
    <row r="74" spans="1:30" s="3" customFormat="1" ht="32.25" customHeight="1">
      <c r="A74" s="36" t="s">
        <v>62</v>
      </c>
      <c r="B74" s="24" t="s">
        <v>63</v>
      </c>
      <c r="C74" s="24" t="s">
        <v>64</v>
      </c>
      <c r="D74" s="24"/>
      <c r="E74" s="14">
        <v>0</v>
      </c>
      <c r="F74" s="13">
        <v>4</v>
      </c>
      <c r="G74" s="13">
        <v>0</v>
      </c>
      <c r="H74" s="27">
        <f>SUM(E75:G75)</f>
        <v>0.8</v>
      </c>
      <c r="I74" s="13">
        <v>0</v>
      </c>
      <c r="J74" s="13">
        <v>0</v>
      </c>
      <c r="K74" s="13">
        <v>1</v>
      </c>
      <c r="L74" s="13">
        <v>0</v>
      </c>
      <c r="M74" s="13">
        <v>0</v>
      </c>
      <c r="N74" s="13">
        <v>0</v>
      </c>
      <c r="O74" s="27">
        <f>SUM(I75:N75)</f>
        <v>1.5</v>
      </c>
      <c r="P74" s="13">
        <v>0</v>
      </c>
      <c r="Q74" s="13">
        <v>0</v>
      </c>
      <c r="R74" s="13">
        <v>0</v>
      </c>
      <c r="S74" s="9">
        <f>SUM(P75:R75)</f>
        <v>0</v>
      </c>
      <c r="T74" s="12">
        <v>0</v>
      </c>
      <c r="U74" s="12">
        <v>0</v>
      </c>
      <c r="V74" s="12">
        <v>0</v>
      </c>
      <c r="W74" s="9">
        <f>SUM(T75:V75)</f>
        <v>0</v>
      </c>
      <c r="X74" s="12">
        <v>0</v>
      </c>
      <c r="Y74" s="15">
        <f>SUM(V75:X75)</f>
        <v>0</v>
      </c>
      <c r="Z74" s="15">
        <f>SUM(S74,O74,H74,W74,Y74)</f>
        <v>2.3</v>
      </c>
      <c r="AA74" s="13">
        <v>0</v>
      </c>
      <c r="AB74" s="13">
        <v>0</v>
      </c>
      <c r="AC74" s="13">
        <v>1</v>
      </c>
      <c r="AD74" s="13">
        <v>0</v>
      </c>
    </row>
    <row r="75" spans="1:30" s="3" customFormat="1" ht="21.75" customHeight="1" hidden="1">
      <c r="A75" s="37"/>
      <c r="B75" s="25"/>
      <c r="C75" s="25"/>
      <c r="D75" s="25"/>
      <c r="E75" s="3">
        <f>PRODUCT(E74,0.1)</f>
        <v>0</v>
      </c>
      <c r="F75" s="3">
        <f>PRODUCT(F74,0.2)</f>
        <v>0.8</v>
      </c>
      <c r="G75" s="3">
        <f>PRODUCT(G74,0.3)</f>
        <v>0</v>
      </c>
      <c r="H75" s="28"/>
      <c r="I75" s="3">
        <f>PRODUCT(I74,0.5)</f>
        <v>0</v>
      </c>
      <c r="J75" s="3">
        <f>PRODUCT(J74,1)</f>
        <v>0</v>
      </c>
      <c r="K75" s="3">
        <f>PRODUCT(K74,1.5)</f>
        <v>1.5</v>
      </c>
      <c r="L75" s="3">
        <f>PRODUCT(L74,2)</f>
        <v>0</v>
      </c>
      <c r="M75" s="3">
        <f>PRODUCT(M74,3)</f>
        <v>0</v>
      </c>
      <c r="N75" s="3">
        <f>PRODUCT(N74,5)</f>
        <v>0</v>
      </c>
      <c r="O75" s="28"/>
      <c r="P75" s="3">
        <f>PRODUCT(P74,1)</f>
        <v>0</v>
      </c>
      <c r="Q75" s="3">
        <f>PRODUCT(Q74,2)</f>
        <v>0</v>
      </c>
      <c r="R75" s="3">
        <f>PRODUCT(R74,3)</f>
        <v>0</v>
      </c>
      <c r="S75" s="10"/>
      <c r="T75" s="3">
        <f>PRODUCT(T74,2)</f>
        <v>0</v>
      </c>
      <c r="U75" s="3">
        <f>PRODUCT(U74,3)</f>
        <v>0</v>
      </c>
      <c r="V75" s="3">
        <f>PRODUCT(V74,4)</f>
        <v>0</v>
      </c>
      <c r="W75" s="4"/>
      <c r="X75" s="3">
        <f>PRODUCT(X74,0.2)</f>
        <v>0</v>
      </c>
      <c r="Y75" s="4"/>
      <c r="Z75" s="4"/>
      <c r="AA75" s="3">
        <f>PRODUCT(AA74,0.8)</f>
        <v>0</v>
      </c>
      <c r="AB75" s="3">
        <f>PRODUCT(AB74,1)</f>
        <v>0</v>
      </c>
      <c r="AC75" s="3">
        <f>PRODUCT(AC74,1.2)</f>
        <v>1.2</v>
      </c>
      <c r="AD75" s="3">
        <f>PRODUCT(AD74,1.5)</f>
        <v>0</v>
      </c>
    </row>
    <row r="76" spans="1:30" s="3" customFormat="1" ht="21" customHeight="1">
      <c r="A76" s="38"/>
      <c r="B76" s="26"/>
      <c r="C76" s="26"/>
      <c r="D76" s="26"/>
      <c r="E76" s="16" t="s">
        <v>26</v>
      </c>
      <c r="F76" s="16"/>
      <c r="G76" s="16"/>
      <c r="H76" s="28"/>
      <c r="I76" s="17" t="s">
        <v>28</v>
      </c>
      <c r="J76" s="17"/>
      <c r="K76" s="17"/>
      <c r="L76" s="17"/>
      <c r="M76" s="17"/>
      <c r="N76" s="17"/>
      <c r="O76" s="28"/>
      <c r="P76" s="16" t="s">
        <v>27</v>
      </c>
      <c r="Q76" s="16"/>
      <c r="R76" s="16"/>
      <c r="S76" s="10"/>
      <c r="T76" s="23" t="s">
        <v>27</v>
      </c>
      <c r="U76" s="23"/>
      <c r="V76" s="23"/>
      <c r="W76" s="10"/>
      <c r="X76" s="10"/>
      <c r="Y76" s="19"/>
      <c r="Z76" s="20"/>
      <c r="AA76" s="20"/>
      <c r="AB76" s="20"/>
      <c r="AC76" s="20"/>
      <c r="AD76" s="20"/>
    </row>
    <row r="77" spans="1:30" s="3" customFormat="1" ht="39" customHeight="1">
      <c r="A77" s="3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8"/>
      <c r="Y77" s="21" t="s">
        <v>24</v>
      </c>
      <c r="Z77" s="22"/>
      <c r="AA77" s="11">
        <f>PRODUCT(AA75,Z74)</f>
        <v>0</v>
      </c>
      <c r="AB77" s="11">
        <f>PRODUCT(AB75,Z74)</f>
        <v>0</v>
      </c>
      <c r="AC77" s="11">
        <f>PRODUCT(AC75,Z74)</f>
        <v>2.76</v>
      </c>
      <c r="AD77" s="11">
        <f>PRODUCT(AD75,Z74)</f>
        <v>0</v>
      </c>
    </row>
    <row r="78" s="6" customFormat="1" ht="1.5" customHeight="1">
      <c r="A78" s="35"/>
    </row>
    <row r="79" spans="1:30" s="42" customFormat="1" ht="15" customHeight="1">
      <c r="A79" s="41"/>
      <c r="E79" s="43" t="s">
        <v>18</v>
      </c>
      <c r="F79" s="43" t="s">
        <v>19</v>
      </c>
      <c r="G79" s="43" t="s">
        <v>20</v>
      </c>
      <c r="H79" s="43"/>
      <c r="I79" s="43" t="s">
        <v>16</v>
      </c>
      <c r="J79" s="43" t="s">
        <v>12</v>
      </c>
      <c r="K79" s="43" t="s">
        <v>13</v>
      </c>
      <c r="L79" s="43" t="s">
        <v>14</v>
      </c>
      <c r="M79" s="43" t="s">
        <v>15</v>
      </c>
      <c r="N79" s="43" t="s">
        <v>17</v>
      </c>
      <c r="O79" s="43"/>
      <c r="P79" s="43" t="s">
        <v>21</v>
      </c>
      <c r="Q79" s="43" t="s">
        <v>22</v>
      </c>
      <c r="R79" s="43" t="s">
        <v>23</v>
      </c>
      <c r="S79" s="43"/>
      <c r="T79" s="43" t="s">
        <v>21</v>
      </c>
      <c r="U79" s="43" t="s">
        <v>22</v>
      </c>
      <c r="V79" s="43" t="s">
        <v>23</v>
      </c>
      <c r="W79" s="43"/>
      <c r="X79" s="43"/>
      <c r="Y79" s="43"/>
      <c r="Z79" s="43"/>
      <c r="AA79" s="43" t="s">
        <v>11</v>
      </c>
      <c r="AB79" s="43" t="s">
        <v>8</v>
      </c>
      <c r="AC79" s="43" t="s">
        <v>9</v>
      </c>
      <c r="AD79" s="43" t="s">
        <v>10</v>
      </c>
    </row>
    <row r="80" s="6" customFormat="1" ht="1.5" customHeight="1">
      <c r="A80" s="35"/>
    </row>
    <row r="81" spans="1:30" s="3" customFormat="1" ht="32.25" customHeight="1">
      <c r="A81" s="36" t="s">
        <v>65</v>
      </c>
      <c r="B81" s="24" t="s">
        <v>66</v>
      </c>
      <c r="C81" s="24" t="s">
        <v>67</v>
      </c>
      <c r="D81" s="24"/>
      <c r="E81" s="14">
        <v>0</v>
      </c>
      <c r="F81" s="13">
        <v>15</v>
      </c>
      <c r="G81" s="13">
        <v>0</v>
      </c>
      <c r="H81" s="27">
        <f>SUM(E82:G82)</f>
        <v>3</v>
      </c>
      <c r="I81" s="13">
        <v>0</v>
      </c>
      <c r="J81" s="13">
        <v>0</v>
      </c>
      <c r="K81" s="13">
        <v>0</v>
      </c>
      <c r="L81" s="13">
        <v>1</v>
      </c>
      <c r="M81" s="13">
        <v>0</v>
      </c>
      <c r="N81" s="13">
        <v>0</v>
      </c>
      <c r="O81" s="27">
        <f>SUM(I82:N82)</f>
        <v>2</v>
      </c>
      <c r="P81" s="13">
        <v>0</v>
      </c>
      <c r="Q81" s="13">
        <v>0</v>
      </c>
      <c r="R81" s="13">
        <v>0</v>
      </c>
      <c r="S81" s="9">
        <f>SUM(P82:R82)</f>
        <v>0</v>
      </c>
      <c r="T81" s="12">
        <v>0</v>
      </c>
      <c r="U81" s="12">
        <v>0</v>
      </c>
      <c r="V81" s="12">
        <v>0</v>
      </c>
      <c r="W81" s="9">
        <f>SUM(T82:V82)</f>
        <v>0</v>
      </c>
      <c r="X81" s="12">
        <v>1</v>
      </c>
      <c r="Y81" s="15">
        <f>SUM(V82:X82)</f>
        <v>0.2</v>
      </c>
      <c r="Z81" s="15">
        <f>SUM(S81,O81,H81,W81,Y81)</f>
        <v>5.2</v>
      </c>
      <c r="AA81" s="13">
        <v>0</v>
      </c>
      <c r="AB81" s="13">
        <v>0</v>
      </c>
      <c r="AC81" s="13">
        <v>0</v>
      </c>
      <c r="AD81" s="13">
        <v>1</v>
      </c>
    </row>
    <row r="82" spans="1:30" s="3" customFormat="1" ht="21.75" customHeight="1" hidden="1">
      <c r="A82" s="37"/>
      <c r="B82" s="25"/>
      <c r="C82" s="25"/>
      <c r="D82" s="25"/>
      <c r="E82" s="3">
        <f>PRODUCT(E81,0.1)</f>
        <v>0</v>
      </c>
      <c r="F82" s="3">
        <f>PRODUCT(F81,0.2)</f>
        <v>3</v>
      </c>
      <c r="G82" s="3">
        <f>PRODUCT(G81,0.3)</f>
        <v>0</v>
      </c>
      <c r="H82" s="28"/>
      <c r="I82" s="3">
        <f>PRODUCT(I81,0.5)</f>
        <v>0</v>
      </c>
      <c r="J82" s="3">
        <f>PRODUCT(J81,1)</f>
        <v>0</v>
      </c>
      <c r="K82" s="3">
        <f>PRODUCT(K81,1.5)</f>
        <v>0</v>
      </c>
      <c r="L82" s="3">
        <f>PRODUCT(L81,2)</f>
        <v>2</v>
      </c>
      <c r="M82" s="3">
        <f>PRODUCT(M81,3)</f>
        <v>0</v>
      </c>
      <c r="N82" s="3">
        <f>PRODUCT(N81,5)</f>
        <v>0</v>
      </c>
      <c r="O82" s="28"/>
      <c r="P82" s="3">
        <f>PRODUCT(P81,1)</f>
        <v>0</v>
      </c>
      <c r="Q82" s="3">
        <f>PRODUCT(Q81,2)</f>
        <v>0</v>
      </c>
      <c r="R82" s="3">
        <f>PRODUCT(R81,3)</f>
        <v>0</v>
      </c>
      <c r="S82" s="10"/>
      <c r="T82" s="3">
        <f>PRODUCT(T81,2)</f>
        <v>0</v>
      </c>
      <c r="U82" s="3">
        <f>PRODUCT(U81,3)</f>
        <v>0</v>
      </c>
      <c r="V82" s="3">
        <f>PRODUCT(V81,4)</f>
        <v>0</v>
      </c>
      <c r="W82" s="4"/>
      <c r="X82" s="3">
        <f>PRODUCT(X81,0.2)</f>
        <v>0.2</v>
      </c>
      <c r="Y82" s="4"/>
      <c r="Z82" s="4"/>
      <c r="AA82" s="3">
        <f>PRODUCT(AA81,0.8)</f>
        <v>0</v>
      </c>
      <c r="AB82" s="3">
        <f>PRODUCT(AB81,1)</f>
        <v>0</v>
      </c>
      <c r="AC82" s="3">
        <f>PRODUCT(AC81,1.2)</f>
        <v>0</v>
      </c>
      <c r="AD82" s="3">
        <f>PRODUCT(AD81,1.5)</f>
        <v>1.5</v>
      </c>
    </row>
    <row r="83" spans="1:30" s="3" customFormat="1" ht="21" customHeight="1">
      <c r="A83" s="38"/>
      <c r="B83" s="26"/>
      <c r="C83" s="26"/>
      <c r="D83" s="26"/>
      <c r="E83" s="16" t="s">
        <v>26</v>
      </c>
      <c r="F83" s="16"/>
      <c r="G83" s="16"/>
      <c r="H83" s="28"/>
      <c r="I83" s="17" t="s">
        <v>28</v>
      </c>
      <c r="J83" s="17"/>
      <c r="K83" s="17"/>
      <c r="L83" s="17"/>
      <c r="M83" s="17"/>
      <c r="N83" s="17"/>
      <c r="O83" s="28"/>
      <c r="P83" s="16" t="s">
        <v>27</v>
      </c>
      <c r="Q83" s="16"/>
      <c r="R83" s="16"/>
      <c r="S83" s="10"/>
      <c r="T83" s="23" t="s">
        <v>27</v>
      </c>
      <c r="U83" s="23"/>
      <c r="V83" s="23"/>
      <c r="W83" s="10"/>
      <c r="X83" s="10"/>
      <c r="Y83" s="19"/>
      <c r="Z83" s="20"/>
      <c r="AA83" s="20"/>
      <c r="AB83" s="20"/>
      <c r="AC83" s="20"/>
      <c r="AD83" s="20"/>
    </row>
    <row r="84" spans="1:30" s="3" customFormat="1" ht="39" customHeight="1">
      <c r="A84" s="3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21" t="s">
        <v>24</v>
      </c>
      <c r="Z84" s="22"/>
      <c r="AA84" s="11">
        <f>PRODUCT(AA82,Z81)</f>
        <v>0</v>
      </c>
      <c r="AB84" s="11">
        <f>PRODUCT(AB82,Z81)</f>
        <v>0</v>
      </c>
      <c r="AC84" s="11">
        <f>PRODUCT(AC82,Z81)</f>
        <v>0</v>
      </c>
      <c r="AD84" s="11">
        <f>PRODUCT(AD82,Z81)</f>
        <v>7.800000000000001</v>
      </c>
    </row>
    <row r="85" s="6" customFormat="1" ht="1.5" customHeight="1">
      <c r="A85" s="35"/>
    </row>
  </sheetData>
  <sheetProtection/>
  <mergeCells count="153">
    <mergeCell ref="Y77:Z77"/>
    <mergeCell ref="A81:A83"/>
    <mergeCell ref="B81:B83"/>
    <mergeCell ref="C81:C83"/>
    <mergeCell ref="D81:D83"/>
    <mergeCell ref="H81:H83"/>
    <mergeCell ref="O81:O83"/>
    <mergeCell ref="E83:G83"/>
    <mergeCell ref="I83:N83"/>
    <mergeCell ref="P83:R83"/>
    <mergeCell ref="O74:O76"/>
    <mergeCell ref="E76:G76"/>
    <mergeCell ref="I76:N76"/>
    <mergeCell ref="P76:R76"/>
    <mergeCell ref="T76:V76"/>
    <mergeCell ref="Y76:AD76"/>
    <mergeCell ref="I69:N69"/>
    <mergeCell ref="P69:R69"/>
    <mergeCell ref="T69:V69"/>
    <mergeCell ref="Y69:AD69"/>
    <mergeCell ref="Y70:Z70"/>
    <mergeCell ref="A74:A76"/>
    <mergeCell ref="B74:B76"/>
    <mergeCell ref="C74:C76"/>
    <mergeCell ref="D74:D76"/>
    <mergeCell ref="H74:H76"/>
    <mergeCell ref="T62:V62"/>
    <mergeCell ref="Y62:AD62"/>
    <mergeCell ref="Y63:Z63"/>
    <mergeCell ref="A67:A69"/>
    <mergeCell ref="B67:B69"/>
    <mergeCell ref="C67:C69"/>
    <mergeCell ref="D67:D69"/>
    <mergeCell ref="H67:H69"/>
    <mergeCell ref="O67:O69"/>
    <mergeCell ref="E69:G69"/>
    <mergeCell ref="Y56:Z56"/>
    <mergeCell ref="A60:A62"/>
    <mergeCell ref="B60:B62"/>
    <mergeCell ref="C60:C62"/>
    <mergeCell ref="D60:D62"/>
    <mergeCell ref="H60:H62"/>
    <mergeCell ref="O60:O62"/>
    <mergeCell ref="E62:G62"/>
    <mergeCell ref="I62:N62"/>
    <mergeCell ref="P62:R62"/>
    <mergeCell ref="O53:O55"/>
    <mergeCell ref="E55:G55"/>
    <mergeCell ref="I55:N55"/>
    <mergeCell ref="P55:R55"/>
    <mergeCell ref="T55:V55"/>
    <mergeCell ref="Y55:AD55"/>
    <mergeCell ref="I48:N48"/>
    <mergeCell ref="P48:R48"/>
    <mergeCell ref="T48:V48"/>
    <mergeCell ref="Y48:AD48"/>
    <mergeCell ref="Y49:Z49"/>
    <mergeCell ref="A53:A55"/>
    <mergeCell ref="B53:B55"/>
    <mergeCell ref="C53:C55"/>
    <mergeCell ref="D53:D55"/>
    <mergeCell ref="H53:H55"/>
    <mergeCell ref="T41:V41"/>
    <mergeCell ref="Y41:AD41"/>
    <mergeCell ref="Y42:Z42"/>
    <mergeCell ref="A46:A48"/>
    <mergeCell ref="B46:B48"/>
    <mergeCell ref="C46:C48"/>
    <mergeCell ref="D46:D48"/>
    <mergeCell ref="H46:H48"/>
    <mergeCell ref="O46:O48"/>
    <mergeCell ref="E48:G48"/>
    <mergeCell ref="Y35:Z35"/>
    <mergeCell ref="A39:A41"/>
    <mergeCell ref="B39:B41"/>
    <mergeCell ref="C39:C41"/>
    <mergeCell ref="D39:D41"/>
    <mergeCell ref="H39:H41"/>
    <mergeCell ref="O39:O41"/>
    <mergeCell ref="E41:G41"/>
    <mergeCell ref="I41:N41"/>
    <mergeCell ref="P41:R41"/>
    <mergeCell ref="O32:O34"/>
    <mergeCell ref="E34:G34"/>
    <mergeCell ref="I34:N34"/>
    <mergeCell ref="P34:R34"/>
    <mergeCell ref="T34:V34"/>
    <mergeCell ref="Y34:AD34"/>
    <mergeCell ref="I27:N27"/>
    <mergeCell ref="P27:R27"/>
    <mergeCell ref="T27:V27"/>
    <mergeCell ref="Y27:AD27"/>
    <mergeCell ref="Y28:Z28"/>
    <mergeCell ref="A32:A34"/>
    <mergeCell ref="B32:B34"/>
    <mergeCell ref="C32:C34"/>
    <mergeCell ref="D32:D34"/>
    <mergeCell ref="H32:H34"/>
    <mergeCell ref="T20:V20"/>
    <mergeCell ref="Y20:AD20"/>
    <mergeCell ref="Y21:Z21"/>
    <mergeCell ref="A25:A27"/>
    <mergeCell ref="B25:B27"/>
    <mergeCell ref="C25:C27"/>
    <mergeCell ref="D25:D27"/>
    <mergeCell ref="H25:H27"/>
    <mergeCell ref="O25:O27"/>
    <mergeCell ref="E27:G27"/>
    <mergeCell ref="Y14:Z14"/>
    <mergeCell ref="A18:A20"/>
    <mergeCell ref="B18:B20"/>
    <mergeCell ref="C18:C20"/>
    <mergeCell ref="D18:D20"/>
    <mergeCell ref="H18:H20"/>
    <mergeCell ref="O18:O20"/>
    <mergeCell ref="E20:G20"/>
    <mergeCell ref="I20:N20"/>
    <mergeCell ref="P20:R20"/>
    <mergeCell ref="O11:O13"/>
    <mergeCell ref="E13:G13"/>
    <mergeCell ref="I13:N13"/>
    <mergeCell ref="P13:R13"/>
    <mergeCell ref="T13:V13"/>
    <mergeCell ref="Y13:AD13"/>
    <mergeCell ref="A11:A13"/>
    <mergeCell ref="B11:B13"/>
    <mergeCell ref="C11:C13"/>
    <mergeCell ref="D11:D13"/>
    <mergeCell ref="H11:H13"/>
    <mergeCell ref="T83:V83"/>
    <mergeCell ref="Y83:AD83"/>
    <mergeCell ref="Y84:Z84"/>
    <mergeCell ref="B1:B2"/>
    <mergeCell ref="A1:A2"/>
    <mergeCell ref="E1:G1"/>
    <mergeCell ref="I1:N1"/>
    <mergeCell ref="P1:R1"/>
    <mergeCell ref="AA1:AD1"/>
    <mergeCell ref="D1:D2"/>
    <mergeCell ref="C1:C2"/>
    <mergeCell ref="D4:D6"/>
    <mergeCell ref="C4:C6"/>
    <mergeCell ref="B4:B6"/>
    <mergeCell ref="A4:A6"/>
    <mergeCell ref="H4:H6"/>
    <mergeCell ref="O4:O6"/>
    <mergeCell ref="P6:R6"/>
    <mergeCell ref="I6:N6"/>
    <mergeCell ref="E6:G6"/>
    <mergeCell ref="T1:V1"/>
    <mergeCell ref="Y6:AD6"/>
    <mergeCell ref="Y7:Z7"/>
    <mergeCell ref="T6:V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Организатор</dc:creator>
  <cp:keywords/>
  <dc:description/>
  <cp:lastModifiedBy>Организатор</cp:lastModifiedBy>
  <dcterms:created xsi:type="dcterms:W3CDTF">2013-04-16T09:42:23Z</dcterms:created>
  <dcterms:modified xsi:type="dcterms:W3CDTF">2013-05-26T08:04:36Z</dcterms:modified>
  <cp:category/>
  <cp:version/>
  <cp:contentType/>
  <cp:contentStatus/>
</cp:coreProperties>
</file>